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járlagarit og útgáfa\Fjárlög\2023\1. umræða\Töflur fyrir vefinn\"/>
    </mc:Choice>
  </mc:AlternateContent>
  <xr:revisionPtr revIDLastSave="0" documentId="8_{06A51DBE-98FD-496D-B140-B2C52C0BA536}" xr6:coauthVersionLast="45" xr6:coauthVersionMax="45" xr10:uidLastSave="{00000000-0000-0000-0000-000000000000}"/>
  <bookViews>
    <workbookView xWindow="6516" yWindow="960" windowWidth="15984" windowHeight="14832" tabRatio="807" xr2:uid="{00000000-000D-0000-FFFF-FFFF00000000}"/>
  </bookViews>
  <sheets>
    <sheet name="Tafla 1" sheetId="1" r:id="rId1"/>
    <sheet name="Tafla 2" sheetId="2" r:id="rId2"/>
    <sheet name="Tafla 3" sheetId="3" r:id="rId3"/>
    <sheet name="Tafla 4" sheetId="4" r:id="rId4"/>
    <sheet name="Tafla 5" sheetId="5" r:id="rId5"/>
    <sheet name="Tafla 6" sheetId="6" r:id="rId6"/>
    <sheet name="Tafla 7" sheetId="7" r:id="rId7"/>
    <sheet name="Tafla 8" sheetId="8" r:id="rId8"/>
    <sheet name="Tafla 9" sheetId="9" r:id="rId9"/>
    <sheet name="Tafla 10" sheetId="10" r:id="rId10"/>
    <sheet name="Tafla 11" sheetId="11" r:id="rId11"/>
    <sheet name="Tafla 12" sheetId="12" r:id="rId12"/>
  </sheets>
  <definedNames>
    <definedName name="_xlnm._FilterDatabase" localSheetId="4" hidden="1">'Tafla 5'!$A$5:$F$40</definedName>
    <definedName name="ar_i_dag" localSheetId="11">2015</definedName>
    <definedName name="ar_i_dag" localSheetId="3">2021</definedName>
    <definedName name="ar_i_dag" localSheetId="4">2021</definedName>
    <definedName name="ar_i_dag">2018</definedName>
    <definedName name="_xlnm.Print_Area" localSheetId="10">'Tafla 11'!$A$1:$D$23</definedName>
    <definedName name="_xlnm.Print_Area" localSheetId="1">'Tafla 2'!$A$1:$D$33</definedName>
    <definedName name="_xlnm.Print_Area" localSheetId="3">'Tafla 4'!$A$1:$F$43</definedName>
    <definedName name="_xlnm.Print_Area" localSheetId="4">'Tafla 5'!$A$1:$F$44</definedName>
    <definedName name="_xlnm.Print_Area" localSheetId="6">'Tafla 7'!$A$1:$B$35</definedName>
    <definedName name="_xlnm.Print_Area" localSheetId="7">'Tafla 8'!$A$1:$D$30</definedName>
    <definedName name="_xlnm.Print_Area" localSheetId="8">'Tafla 9'!$A$1:$D$30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5" i="1" l="1"/>
  <c r="A56" i="1"/>
</calcChain>
</file>

<file path=xl/sharedStrings.xml><?xml version="1.0" encoding="utf-8"?>
<sst xmlns="http://schemas.openxmlformats.org/spreadsheetml/2006/main" count="443" uniqueCount="309">
  <si>
    <t>Frumjöfnuður</t>
  </si>
  <si>
    <t>Vaxtajöfnuður</t>
  </si>
  <si>
    <t>Heildarjöfnuður</t>
  </si>
  <si>
    <t>Heildartekjur</t>
  </si>
  <si>
    <t>Skatttekjur</t>
  </si>
  <si>
    <t>Skattar á tekjur og hagnað</t>
  </si>
  <si>
    <t>Skattar á laungreiðslur og vinnuafl</t>
  </si>
  <si>
    <t>Eignarskattar</t>
  </si>
  <si>
    <t>Skattar á vöru og þjónustu</t>
  </si>
  <si>
    <t>Skattar á alþjóðaverslun og viðskipti</t>
  </si>
  <si>
    <t>Aðrir skattar</t>
  </si>
  <si>
    <t>Tryggingagjöld</t>
  </si>
  <si>
    <t>Fjárframlög</t>
  </si>
  <si>
    <t>Aðrar tekjur</t>
  </si>
  <si>
    <t>Eignatekjur</t>
  </si>
  <si>
    <t>Sala á vöru og þjónustu</t>
  </si>
  <si>
    <t>Ýmsar tekjur og óskilgreindar tekjur</t>
  </si>
  <si>
    <t>Rekstrarútgjöld</t>
  </si>
  <si>
    <t>Laun</t>
  </si>
  <si>
    <t>Kaup á vöru og þjónustu</t>
  </si>
  <si>
    <t>Afskriftir</t>
  </si>
  <si>
    <t>Framleiðslustyrkir</t>
  </si>
  <si>
    <t>Félagslegar tilfærslur til heimila</t>
  </si>
  <si>
    <t>Tilfærsluútgjöld önnur en fjárframlög</t>
  </si>
  <si>
    <t>Fastafjárútgjöld</t>
  </si>
  <si>
    <t>Fjárfesting í efnislegum eignum</t>
  </si>
  <si>
    <t>þ.a. vaxtatekjur</t>
  </si>
  <si>
    <t>þ.a. arðgreiðslur</t>
  </si>
  <si>
    <t>Heildargjöld</t>
  </si>
  <si>
    <t>Frumtekjur</t>
  </si>
  <si>
    <t>Frumgjöld</t>
  </si>
  <si>
    <t>Vaxtatekjur</t>
  </si>
  <si>
    <r>
      <t>Þjóðhagsgrunnur</t>
    </r>
    <r>
      <rPr>
        <sz val="9"/>
        <rFont val="Calibri"/>
        <family val="2"/>
      </rPr>
      <t>¹</t>
    </r>
    <r>
      <rPr>
        <sz val="9"/>
        <rFont val="Times New Roman"/>
        <family val="1"/>
      </rPr>
      <t>, m.kr.</t>
    </r>
  </si>
  <si>
    <t>Tafla 1</t>
  </si>
  <si>
    <r>
      <rPr>
        <sz val="8"/>
        <rFont val="Calibri"/>
        <family val="2"/>
      </rPr>
      <t>¹</t>
    </r>
    <r>
      <rPr>
        <sz val="8"/>
        <rFont val="Times New Roman"/>
        <family val="1"/>
      </rPr>
      <t xml:space="preserve"> Fjármál ríkissjóðs eru skv. lögum um opinber fjármál sett fram á alþjóðlegum hagskýrslustaðli (GFS) og er hann sá sami og Hagstofa Íslands notar við birtingu þjóðhagsreikninga. Unnið er að samræmingu á gögnum í talnagrunni fjárlaga og eldri gögnum og því kunna eftir atvikum að vera frávik á tekju- og gjaldahlið sem skýrast af breyttri framsetningu.</t>
    </r>
  </si>
  <si>
    <r>
      <t>Þjóðhagsgrunnur</t>
    </r>
    <r>
      <rPr>
        <sz val="9"/>
        <rFont val="Calibri"/>
        <family val="2"/>
      </rPr>
      <t>¹</t>
    </r>
    <r>
      <rPr>
        <sz val="9"/>
        <rFont val="Times New Roman"/>
        <family val="1"/>
      </rPr>
      <t>, % af VLF</t>
    </r>
  </si>
  <si>
    <t>Tafla 1 - framhald</t>
  </si>
  <si>
    <t>Afskriftir (-)</t>
  </si>
  <si>
    <t>Vaxtagjöld²</t>
  </si>
  <si>
    <t>Fjárstreymi ríkissjóðs (A1-hluta)</t>
  </si>
  <si>
    <t>Tafla 2</t>
  </si>
  <si>
    <t>Sjóðstreymi ríkissjóðs (A1-hluta)</t>
  </si>
  <si>
    <t>Greiðslugrunnur, m.kr.</t>
  </si>
  <si>
    <t>Rekstrarhreyfingar</t>
  </si>
  <si>
    <t>Innheimta</t>
  </si>
  <si>
    <t>Fjármunatekjur</t>
  </si>
  <si>
    <t>Greiðslur</t>
  </si>
  <si>
    <t>Rekstrargjöld án fjármagnskostnaðar</t>
  </si>
  <si>
    <t>Rekstrartilfærslur</t>
  </si>
  <si>
    <t>Fjármagnstilfærslur</t>
  </si>
  <si>
    <t>Fjármagnskostnaður</t>
  </si>
  <si>
    <t>Handbært fé frá rekstri</t>
  </si>
  <si>
    <t>Fjárfestingarhreyfingar</t>
  </si>
  <si>
    <t>Fjárfesting</t>
  </si>
  <si>
    <t>Sala eigna</t>
  </si>
  <si>
    <t>Veitt löng lán</t>
  </si>
  <si>
    <t>Innheimtar afborganir af veittum lánum</t>
  </si>
  <si>
    <t>Móttekinn arður</t>
  </si>
  <si>
    <t>Fyrirframgreiðsla til LSR</t>
  </si>
  <si>
    <t>Eiginfjárframlög og hlutabréfakaup</t>
  </si>
  <si>
    <t>Fjárfestingarhreyfingar samtals</t>
  </si>
  <si>
    <t>Hreinn lánsfjárjöfnuður</t>
  </si>
  <si>
    <t>Fjármögnunarhreyfingar</t>
  </si>
  <si>
    <t>Tekin langtímalán</t>
  </si>
  <si>
    <t>Afborganir af teknum lánum</t>
  </si>
  <si>
    <t>Fjármögnunarhreyfingar samtals</t>
  </si>
  <si>
    <t>Breyting á handbæru fé</t>
  </si>
  <si>
    <t>Tafla 3</t>
  </si>
  <si>
    <t>Tekjur ríkissjóðs (A1-hluta)</t>
  </si>
  <si>
    <t>Rekstrargrunnur, m.kr.</t>
  </si>
  <si>
    <t>br. frá fjárl. m.kr.</t>
  </si>
  <si>
    <t>br. frá fjárl.
%</t>
  </si>
  <si>
    <t>Tekjuskattur, einstaklingar</t>
  </si>
  <si>
    <t>Tekjuskattur, lögaðilar</t>
  </si>
  <si>
    <t>Sérstakur fjársýsluskattur</t>
  </si>
  <si>
    <t>Fjármagnstekjuskattur</t>
  </si>
  <si>
    <t>Skattar á launagr. og vinnuafl</t>
  </si>
  <si>
    <t>Fjársýsluskattur</t>
  </si>
  <si>
    <t>Aðrir skattar á launagreiðslur og vinnuafl</t>
  </si>
  <si>
    <t xml:space="preserve">Eignarskattar </t>
  </si>
  <si>
    <t>Erfðafjárskattur</t>
  </si>
  <si>
    <t>Aðrir eignarskattar</t>
  </si>
  <si>
    <t xml:space="preserve">Skattar á vöru og þjónustu </t>
  </si>
  <si>
    <t xml:space="preserve">Virðisaukaskattur </t>
  </si>
  <si>
    <t>Stimpilgjöld</t>
  </si>
  <si>
    <t xml:space="preserve">Vörugjöld af ökutækjum </t>
  </si>
  <si>
    <t>Vörugjöld af bensíni</t>
  </si>
  <si>
    <t>Kolefnisgjald</t>
  </si>
  <si>
    <t>Olíugjald</t>
  </si>
  <si>
    <t>Áfengisgjald</t>
  </si>
  <si>
    <t>Tóbaksgjald</t>
  </si>
  <si>
    <t>Aðrir umhverfisskattar</t>
  </si>
  <si>
    <t>Önnur vörugjöld</t>
  </si>
  <si>
    <t>Sértækir þjónustuskattar</t>
  </si>
  <si>
    <t>Kílómetragjald</t>
  </si>
  <si>
    <t>Bifreiðagjald</t>
  </si>
  <si>
    <t>Aðrir neyslu og leyfisskattar</t>
  </si>
  <si>
    <t xml:space="preserve">Tollar og aðflutningsgjöld </t>
  </si>
  <si>
    <t>Bankaskattur</t>
  </si>
  <si>
    <t>Gjald í framkvæmdasjóð aldraðra</t>
  </si>
  <si>
    <t>Útvarpsgjald</t>
  </si>
  <si>
    <t>Ýmsir aðrir skattar</t>
  </si>
  <si>
    <t>Arður og hluti af tekjum ríkisfyrirtækja</t>
  </si>
  <si>
    <t>Veiðigjald</t>
  </si>
  <si>
    <t>Aðrar eignatekjur</t>
  </si>
  <si>
    <t>Sektir og skaðabætur</t>
  </si>
  <si>
    <t>Ýmsar tekjur</t>
  </si>
  <si>
    <t>Heildartekjur ríkissjóðs</t>
  </si>
  <si>
    <t>þ.a. skatttekjur og tryggingagjöld</t>
  </si>
  <si>
    <t>Sjóðshreyfing</t>
  </si>
  <si>
    <t>Tafla 4</t>
  </si>
  <si>
    <t>Rekstrarframlög</t>
  </si>
  <si>
    <t>Laun og launatengd gjöld</t>
  </si>
  <si>
    <t>Lífeyrisskuldbindingar²</t>
  </si>
  <si>
    <t>Önnur gjöld</t>
  </si>
  <si>
    <t>Lífeyristryggingar</t>
  </si>
  <si>
    <t>Atvinnuleysistryggingasjóður</t>
  </si>
  <si>
    <t>Sjúkratryggingar</t>
  </si>
  <si>
    <t>Bætur samkvæmt lögum um félagslega aðstoð</t>
  </si>
  <si>
    <t>Jöfnunarsjóður sveitarfélaga</t>
  </si>
  <si>
    <t>Fæðingarorlof</t>
  </si>
  <si>
    <t>Greiðslur vegna búvöruframleiðslu</t>
  </si>
  <si>
    <t>Barnabætur</t>
  </si>
  <si>
    <t>Húsnæðisbætur</t>
  </si>
  <si>
    <t>Jöfnun á örorkubyrði almennra lífeyrissjóða</t>
  </si>
  <si>
    <t>Aðrar rekstrartilfærslur</t>
  </si>
  <si>
    <t>Vegagerðin</t>
  </si>
  <si>
    <t>Rannsóknir og nýsköpun</t>
  </si>
  <si>
    <t>Stofnframlög vegna félagslegra leiguíbúða</t>
  </si>
  <si>
    <t>Ofanflóðasjóður</t>
  </si>
  <si>
    <t>Framkvæmdasjóður aldraðra</t>
  </si>
  <si>
    <t>Hafnabótasjóður</t>
  </si>
  <si>
    <t>Fjárfestingarframlög³</t>
  </si>
  <si>
    <t>Bygging sjúkrahúss á lóð Landspítalans</t>
  </si>
  <si>
    <t>Framkvæmdir á Alþingisreit</t>
  </si>
  <si>
    <t>Samhæfingarmiðstöð viðbragðsaðila</t>
  </si>
  <si>
    <t>Samtals heildargjöld</t>
  </si>
  <si>
    <t>Samtals frumgjöld</t>
  </si>
  <si>
    <t>¹ Útgjöldin eru hér sett fram samkvæmt alþjóðlegum reikningsskilastaðli í samræmi við framsetningu fjárheimilda í lagagrein 3 í þessu frumvarpi. Í 1. grein frumvarpsins eru útgjöldin hins vegar sett fram samkvæmt staðli Alþjóðagjaldeyrissjóðsins um framsetningu opinberra fjármála (GFS). Um muninn á framsetningu útjalda samkvæmt þessu stöðlum er fjallað í viðauka með greinargerð frumvarpsins.</t>
  </si>
  <si>
    <t>³ Fjárfestingarframlög eru ekki gjaldfærð í ríkisreikningi heldur verða þau eignfærð og afskrifuð yfir líftíma viðkomandi eignar.</t>
  </si>
  <si>
    <t>Tafla 5</t>
  </si>
  <si>
    <t>Útgjöld ríkissjóðs (A1-hluta) eftir málefnasviðum¹</t>
  </si>
  <si>
    <t>01 Alþingi og eftirlitsstofnanir þess</t>
  </si>
  <si>
    <t>02 Dómstólar</t>
  </si>
  <si>
    <t>03 Æðsta stjórnsýsla</t>
  </si>
  <si>
    <t>04 Utanríkismál</t>
  </si>
  <si>
    <t>05 Skatta-, eigna- og fjármálaumsýsla</t>
  </si>
  <si>
    <t>06 Hagskýrslugerð og grunnskrár</t>
  </si>
  <si>
    <t>07 Nýsköpun, rannsóknir og þekkingargreinar</t>
  </si>
  <si>
    <t>08 Sveitarfélög og byggðamál</t>
  </si>
  <si>
    <t>09 Almanna- og réttaröryggi</t>
  </si>
  <si>
    <t>10 Rétt. einstakl., trúmál og stjórnsýsla dómsmála</t>
  </si>
  <si>
    <t>11 Samgöngu- og fjarskiptamál</t>
  </si>
  <si>
    <t>12 Landbúnaður</t>
  </si>
  <si>
    <t>13 Sjávarútvegur og fiskeldi</t>
  </si>
  <si>
    <t>14 Ferðaþjónusta</t>
  </si>
  <si>
    <t>15 Orkumál</t>
  </si>
  <si>
    <t>16 Markaðseftirlit, neytendamál og stj.sýsla atv.mála</t>
  </si>
  <si>
    <t>17 Umhverfismál</t>
  </si>
  <si>
    <t>18 Menning, listir, íþrótta- og æskulýðsmál</t>
  </si>
  <si>
    <t>19 Fjölmiðlun</t>
  </si>
  <si>
    <t>20 Framhaldsskólastig</t>
  </si>
  <si>
    <t>21 Háskólastig</t>
  </si>
  <si>
    <t>22 Önnur skólastig og stjórns. mennta- og menn.mála</t>
  </si>
  <si>
    <t>23 Sjúkrahúsþjónusta</t>
  </si>
  <si>
    <t>24 Heilbrigðisþjónusta utan sjúkrahúsa</t>
  </si>
  <si>
    <t>25 Hjúkrunar- og endurhæfingarþjónusta</t>
  </si>
  <si>
    <t>26 Lyf og lækningavörur</t>
  </si>
  <si>
    <t>27 Örorka og málefni fatlaðs fólks</t>
  </si>
  <si>
    <t>28 Málefni aldraðra</t>
  </si>
  <si>
    <t>29 Fjölskyldumál</t>
  </si>
  <si>
    <t>30 Vinnumarkaður og atvinnuleysi</t>
  </si>
  <si>
    <t>31 Húsnæðisstuðningur</t>
  </si>
  <si>
    <t>32 Lýðheilsa og stjórnsýsla velferðarmála</t>
  </si>
  <si>
    <t>33 Fjármagnskostnaður, ábyrgðir og lífeyrisskuldb.</t>
  </si>
  <si>
    <t>34 Almennur varasjóður og sértækar fjárráðstafanir</t>
  </si>
  <si>
    <t>35 Alþjóðleg þróunarsamvinna</t>
  </si>
  <si>
    <t>Samtals</t>
  </si>
  <si>
    <t xml:space="preserve">² Vakin er athygli á því í samanburðinum hér að þar sem við á hafa afskriftir ársins verið dregnar frá en fjárfestingum bætt við en þær eru ekki gjaldfærðar innan ársins heldur eignfærðar í efnahagsreikningi. </t>
  </si>
  <si>
    <t>Tafla 6</t>
  </si>
  <si>
    <t>Eignir og skuldir ríkissjóðs (A1-hluta)</t>
  </si>
  <si>
    <t>Stöðutölur í m.kr. á verðlagi í lok hvers árs</t>
  </si>
  <si>
    <t>Skuldir ríkissjóðs</t>
  </si>
  <si>
    <t>Ríkisbréf, ríkisvíxlar og spariskírteini</t>
  </si>
  <si>
    <t>Aðrir innlendir aðilar</t>
  </si>
  <si>
    <t>Erlend lán</t>
  </si>
  <si>
    <t>Áfallnir ógjaldfallnir vextir</t>
  </si>
  <si>
    <t>Kröfur ríkissjóðs</t>
  </si>
  <si>
    <t>Veitt lán</t>
  </si>
  <si>
    <t>Viðskiptareikningur, nettó</t>
  </si>
  <si>
    <t>Hreinar lántökur ríkissjóðs</t>
  </si>
  <si>
    <t>Handbært fé vegna gjaldeyrisvaraforða</t>
  </si>
  <si>
    <t>Handbært fé, annað, nettó</t>
  </si>
  <si>
    <t>Hrein staða ríkissjóðs</t>
  </si>
  <si>
    <t>Hlutafé, eignarhlutir, stofnfé og stöðugleikaframlög</t>
  </si>
  <si>
    <t>Hrein staða ríkissjóðs að teknu tilliti til eigna</t>
  </si>
  <si>
    <t>Skuldir ríkissjóðs m.v. skuldareglu</t>
  </si>
  <si>
    <t>Í hlutfalli af VLF (%)</t>
  </si>
  <si>
    <t>Tafla 7                     Samanburður á afkomu ríkissjóðs (A1-hluta) skv. GFS og IPSAS</t>
  </si>
  <si>
    <t>Heildartekjur samkvæmt GFS-staðli</t>
  </si>
  <si>
    <t>Rekstrargjöld samkvæmt GFS-staðli</t>
  </si>
  <si>
    <t>Rekstrarjöfnuður samkvæmt GFS-staðli</t>
  </si>
  <si>
    <t>Heildargjöld samkvæmt GFS-staðli</t>
  </si>
  <si>
    <t>Heildarjöfnuður samkvæmt GFS-staðli</t>
  </si>
  <si>
    <t>Aðlaganir á tekjuhlið</t>
  </si>
  <si>
    <t>Afskriftir skattkrafna koma til lækkunar á tekjum skv. GFS en hækkunar gjalda skv. IPSAS¹</t>
  </si>
  <si>
    <t>Endurgreiðsla VSK til opinberra aðila²</t>
  </si>
  <si>
    <t>Mismunur á tekjufærðum hagnaði félaga skv. IPSAS og GFS³</t>
  </si>
  <si>
    <t>Aðlaganir á gjaldahlið</t>
  </si>
  <si>
    <t>Lífeyrisskuldbindingar - s.s.launabreytingar og aðrar forsendubreytingar</t>
  </si>
  <si>
    <t>Aðlögun vegna tapaðra krafna</t>
  </si>
  <si>
    <t>Heildartekjur samkvæmt IPSAS-staðli</t>
  </si>
  <si>
    <t>Heildarfjárheimild til reksturs og fjárfestinga samkvæmt IPSAS-staðli</t>
  </si>
  <si>
    <t>Innbyrðis viðskipti sem dregin eru frá í upplýsingum um samstæðu</t>
  </si>
  <si>
    <t>Fjárfestingaframlög ekki gjaldfærð samkvæmt IPSAS-staðli</t>
  </si>
  <si>
    <t>Heildargjöld samkvæmt IPSAS-staðli</t>
  </si>
  <si>
    <t>Heildarjöfnuður samkvæmt IPSAS-staðli</t>
  </si>
  <si>
    <t xml:space="preserve">¹ Samkvæmt IPSAS eru afskriftir skattkrafna færðar meðal gjalda í rekstrarreikningi. Samkvæmt GFS eru þær hins vegar látnar koma til lækkunar á tekjum ríkissjóðs af viðkomandi sköttum. </t>
  </si>
  <si>
    <t xml:space="preserve">² Í stað þess að færa nettó útgjöld ráðuneyta og stofnana vegna útgjalda sem uppfylla skilyrði fyrir endurgreiðslu á VSK eru útgjöldin færð brúttó en skráðar eru tekjur hjá ríkissjóði á móti samkvæmt GFS. </t>
  </si>
  <si>
    <t>Tafla 8                              Lykilstærðir í fjárreiðum ríkisaðila í A2-hluta</t>
  </si>
  <si>
    <t>Breyting</t>
  </si>
  <si>
    <t>Rekstraráætlun:</t>
  </si>
  <si>
    <t>Rekstrartekjur</t>
  </si>
  <si>
    <t>Rekstrargjöld</t>
  </si>
  <si>
    <t>Fjármagnsgjöld</t>
  </si>
  <si>
    <t>Framlög í afskriftasjóð útlána</t>
  </si>
  <si>
    <t>Hagnaður (-tap) af reglulegri starfsemi</t>
  </si>
  <si>
    <t>Framlag til rekstrar úr ríkissjóði</t>
  </si>
  <si>
    <t>Fengin framlög og óreglulegar tekjur</t>
  </si>
  <si>
    <t>Hagnaður (-tap)</t>
  </si>
  <si>
    <t>Sjóðstreymi:</t>
  </si>
  <si>
    <t>Rekstrarliðir sem ekki hafa áhrif á handbært fé</t>
  </si>
  <si>
    <t>Breytingar á rekstrartengdum eignum og skuldum</t>
  </si>
  <si>
    <t>Afborganir af veittum löngum lánum</t>
  </si>
  <si>
    <t>Varanlegir rekstrarfjármunir, nettó</t>
  </si>
  <si>
    <t>Ávöxtunarsamningar og áhættufjármunir, nettó</t>
  </si>
  <si>
    <t>Fjárfestingarhreyfingar, samtals</t>
  </si>
  <si>
    <t>Tekin löng lán</t>
  </si>
  <si>
    <t>Afborganir af teknum löngum lánum</t>
  </si>
  <si>
    <t xml:space="preserve">Annað </t>
  </si>
  <si>
    <t>Tafla 9                                Lykilstærðir í fjárreiðum ríkisaðila í A3-hluta</t>
  </si>
  <si>
    <t>Fjármagnsjöfnuður</t>
  </si>
  <si>
    <t>Tekjuskattur</t>
  </si>
  <si>
    <t>Tafla 10</t>
  </si>
  <si>
    <r>
      <t>Samstæðuyfirlit A-hluta í heild</t>
    </r>
    <r>
      <rPr>
        <b/>
        <sz val="10"/>
        <rFont val="Calibri"/>
        <family val="2"/>
      </rPr>
      <t>¹</t>
    </r>
  </si>
  <si>
    <r>
      <t>Þjóðhagsgrunnur</t>
    </r>
    <r>
      <rPr>
        <sz val="9"/>
        <rFont val="Calibri"/>
        <family val="2"/>
      </rPr>
      <t>²</t>
    </r>
    <r>
      <rPr>
        <sz val="9"/>
        <rFont val="Times New Roman"/>
        <family val="1"/>
      </rPr>
      <t>, m.kr.</t>
    </r>
  </si>
  <si>
    <r>
      <t>Vaxtagjöld</t>
    </r>
    <r>
      <rPr>
        <sz val="9"/>
        <rFont val="Calibri"/>
        <family val="2"/>
      </rPr>
      <t>³</t>
    </r>
  </si>
  <si>
    <r>
      <rPr>
        <sz val="8"/>
        <rFont val="Calibri"/>
        <family val="2"/>
      </rPr>
      <t>²</t>
    </r>
    <r>
      <rPr>
        <sz val="8"/>
        <rFont val="Times New Roman"/>
        <family val="1"/>
      </rPr>
      <t xml:space="preserve"> Fjármál ríkissjóðs eru skv. lögum um opinber fjármál sett fram á alþjóðlegum hagskýrslustaðli (GFS) og er hann sá sami og Hagstofa Íslands notar við birtingu þjóðhagsreikninga. Unnið er að samræmingu á gögnum í talnagrunni fjárlaga og eldri gögnum og því kunna eftir atvikum að vera frávik á tekju- og gjaldahlið sem skýrast af breyttri framsetningu.</t>
    </r>
  </si>
  <si>
    <t xml:space="preserve">Tafla 11                    Efnahagsforsendur frumvarpsins, prósentubreytingar             </t>
  </si>
  <si>
    <t>I.  Helstu þjóðhagsstærðir, magnbreytingar - %</t>
  </si>
  <si>
    <t>Einkaneysla</t>
  </si>
  <si>
    <t>Samneysla</t>
  </si>
  <si>
    <t>Þjóðarútgjöld alls</t>
  </si>
  <si>
    <t>Útflutningur vöru og þjónustu</t>
  </si>
  <si>
    <t>Innflutningur vöru og þjónustu</t>
  </si>
  <si>
    <t>Verg landsframleiðsla</t>
  </si>
  <si>
    <t>Viðskiptajöfnuður, % af landsframleiðslu</t>
  </si>
  <si>
    <t>II. Launa- og verðlagsforsendur, meðalbreytingar - %</t>
  </si>
  <si>
    <t>Vísitala neysluverðs</t>
  </si>
  <si>
    <t>Gengisvísitala</t>
  </si>
  <si>
    <t>Atvinnuleysi, hlutfall af mannafla</t>
  </si>
  <si>
    <t>Tafla 12                        Efnahagsforsendur frumvarpsins, nafnstærðir</t>
  </si>
  <si>
    <t>Helstu þjóðhagsstærðir, ma. kr.</t>
  </si>
  <si>
    <t>Viðskiptajöfnuður</t>
  </si>
  <si>
    <t>Reikn.
2020</t>
  </si>
  <si>
    <t>Reikn.²
2020</t>
  </si>
  <si>
    <t>Budget
2018 ¹</t>
  </si>
  <si>
    <t>Estimate
2018 ²</t>
  </si>
  <si>
    <t>Budget
2019 ²</t>
  </si>
  <si>
    <t>Budget
2015 ¹</t>
  </si>
  <si>
    <t>Estimate
2015 ²</t>
  </si>
  <si>
    <t>Budget
2016 ²</t>
  </si>
  <si>
    <t>Útgjöld ríkissjóðs (A1-hluta) eftir hagrænni skiptingu¹</t>
  </si>
  <si>
    <t>Brb.
2021</t>
  </si>
  <si>
    <t>Fjárlög
2022</t>
  </si>
  <si>
    <t>Áætlun
2022</t>
  </si>
  <si>
    <t>Frumvarp
2023</t>
  </si>
  <si>
    <r>
      <rPr>
        <sz val="8"/>
        <rFont val="Calibri"/>
        <family val="2"/>
      </rPr>
      <t>²</t>
    </r>
    <r>
      <rPr>
        <sz val="8"/>
        <rFont val="Times New Roman"/>
        <family val="1"/>
      </rPr>
      <t xml:space="preserve"> Til vaxtagjalda teljast reiknuð vaxtagjöld vegna ófjármagnaðra lífeyrisskuldbindinga en þau eru áætluð um 15 ma.kr. í fjárlagafrumvarpinu fyrir árið 2023.</t>
    </r>
  </si>
  <si>
    <t>Innbyrðis viðskipti sem dregin eru frá í upplýsingum um samstæðu⁴</t>
  </si>
  <si>
    <t>Sala fastafjármuna⁵</t>
  </si>
  <si>
    <t>Afskriftir gjaldfærðar samkvæmt IPSAS-staðli⁶</t>
  </si>
  <si>
    <t>³ Í frumvarpi til fjárlaga er gert ráð fyrir að munur á arðgreiðslum skv. GFS-staðalinum og IPSAS reikningsskilum nemi 31.570 m.kr. Hér er ekki gert ráð fyrir breytingum sem tengjast afkomu ársins hjá öðrum félögum í ríkiseigu.</t>
  </si>
  <si>
    <t>⁴ Í samstæðureikningi og í fjárstreymisyfirliti samkvæmt GFS er leiðrétt fyrir innbyrðis viðskiptum en hér er þeim bætt við til að sýna heildarfjárheimild eins og hún birtist í lagagreinum 3 og 4 í frumvarpinu.</t>
  </si>
  <si>
    <t>⁵ Sala fastafjármuna koma til frádráttar fjárfestingu skv. GFS.</t>
  </si>
  <si>
    <t xml:space="preserve">⁶ Áætlaðar afskriftir í ríkisreikningi. Um gróft mat er að ræða. Í fjárlögum eru afskriftir áætlaðar í samræmi við verklag Hagstofu Íslands. Unnið er að samræmingu á meðferð afskrifta í reikningshaldi og í þjóðhagsreikningum. </t>
  </si>
  <si>
    <t>Fjárlög 2022 ¹</t>
  </si>
  <si>
    <t>Endurmat 2022 ²</t>
  </si>
  <si>
    <t>Fjárlög 2023 ²</t>
  </si>
  <si>
    <t>Fjárlög      2022</t>
  </si>
  <si>
    <t>Áætlun    2022</t>
  </si>
  <si>
    <t>Frumvarp 2023</t>
  </si>
  <si>
    <r>
      <rPr>
        <sz val="8"/>
        <rFont val="Calibri"/>
        <family val="2"/>
      </rPr>
      <t xml:space="preserve">¹ </t>
    </r>
    <r>
      <rPr>
        <sz val="8"/>
        <rFont val="Times New Roman"/>
        <family val="2"/>
      </rPr>
      <t>Skv. endurskoðaðri flokkun á starfsemi hins opinbera á grundvelli alþjóðlegs hagskýrslustaðals (GFS), sbr. nánari umfjöllun í kafla 6 í fjárlagafrumvarpi 2023.</t>
    </r>
  </si>
  <si>
    <r>
      <rPr>
        <sz val="8"/>
        <rFont val="Calibri"/>
        <family val="2"/>
      </rPr>
      <t>³</t>
    </r>
    <r>
      <rPr>
        <sz val="8"/>
        <rFont val="Times New Roman"/>
        <family val="1"/>
      </rPr>
      <t xml:space="preserve"> Til vaxtagjalda teljast reiknuð vaxtagjöld vegna ófjármagnaðra lífeyrisskuldbindinga en þau eru áætluð um 15 ma.kr. í fjárlagafrumvarpinu fyrir árið 2023.</t>
    </r>
  </si>
  <si>
    <t>¹ Þjóðhagsspá í nóvember 2021.</t>
  </si>
  <si>
    <t>² Uppfærð þjóðhagsspá í júní 2022 með stöðu ríkisfjármála um mitt ár.</t>
  </si>
  <si>
    <t>² Uppfærð þjóðhagsspá í júní 2022 með stöðu ríkisfjármála.</t>
  </si>
  <si>
    <t>Reikn. 
2020</t>
  </si>
  <si>
    <t>Styrkir til fráveitna sveitarfélaga</t>
  </si>
  <si>
    <t>Aðrar fjármagnstilfærslur</t>
  </si>
  <si>
    <t>Öldrunarstofnanir, almennt</t>
  </si>
  <si>
    <t>Önnur fjárfestingarframlög</t>
  </si>
  <si>
    <t>Afskriftir skattkrafna²</t>
  </si>
  <si>
    <t>Reikn.
2021</t>
  </si>
  <si>
    <t>Fjárlög 2022</t>
  </si>
  <si>
    <t>Áætlun 2022</t>
  </si>
  <si>
    <t>² Innleiðing IPSAS reikningsskilastaðals í ríkisreikningi fyrir árið 2017 leiðir til breyttrar meðferðar lífeyrisskuldbindinga og afskrifta skattkrafna. Í ríkisreikningi 2019 og 2020 voru afskriftir skattkrafna færðar sem önnur gjöld. Samræmd framsetning er sett fram í frumvarpinu 2023 en leiðrétt er fyrir árinu 2022.</t>
  </si>
  <si>
    <t>Reikn.²
2021</t>
  </si>
  <si>
    <t>Frumvarp³ 2023</t>
  </si>
  <si>
    <t xml:space="preserve">³ Framsetning ríkisreiknings 2021 og fjárlaga 2022 tekur mið af breyttri skipan Stjórnarráðsins í samræmi við forsetaúrskurð nr. 6/2022.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</si>
</sst>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@\ *."/>
    <numFmt numFmtId="165" formatCode="#,##0.0"/>
    <numFmt numFmtId="166" formatCode="0.0"/>
    <numFmt numFmtId="167" formatCode="#,##0.0\ \ \ \ "/>
    <numFmt numFmtId="168" formatCode="#,##0\ \ \ \ "/>
    <numFmt numFmtId="169" formatCode="\-"/>
    <numFmt numFmtId="170" formatCode="##&quot;.&quot;"/>
    <numFmt numFmtId="171" formatCode="#,##0.0\ \ "/>
    <numFmt numFmtId="172" formatCode="0.0%"/>
    <numFmt numFmtId="173" formatCode="#,##0.0\ "/>
  </numFmts>
  <fonts count="18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9"/>
      <name val="Calibri"/>
      <family val="2"/>
    </font>
    <font>
      <sz val="8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</font>
    <font>
      <sz val="8"/>
      <name val="Times New Roman"/>
      <family val="2"/>
    </font>
    <font>
      <sz val="10"/>
      <name val="Arial"/>
      <family val="2"/>
    </font>
    <font>
      <b/>
      <i/>
      <sz val="9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sz val="9"/>
      <color theme="1"/>
      <name val="Times New Roman"/>
      <family val="1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 applyNumberFormat="0" applyBorder="0" applyAlignment="0"/>
    <xf numFmtId="9" fontId="10" fillId="0" borderId="0" applyFont="0" applyFill="0" applyBorder="0" applyAlignment="0" applyProtection="0"/>
    <xf numFmtId="0" fontId="10" fillId="0" borderId="0"/>
  </cellStyleXfs>
  <cellXfs count="11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/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left" indent="1"/>
    </xf>
    <xf numFmtId="164" fontId="2" fillId="0" borderId="0" xfId="0" applyNumberFormat="1" applyFont="1" applyFill="1" applyAlignment="1">
      <alignment horizontal="left" indent="2"/>
    </xf>
    <xf numFmtId="164" fontId="2" fillId="0" borderId="0" xfId="0" applyNumberFormat="1" applyFont="1" applyFill="1" applyAlignment="1">
      <alignment horizontal="left" indent="3"/>
    </xf>
    <xf numFmtId="164" fontId="3" fillId="0" borderId="0" xfId="0" applyNumberFormat="1" applyFont="1" applyAlignment="1">
      <alignment horizontal="left" indent="1"/>
    </xf>
    <xf numFmtId="164" fontId="2" fillId="0" borderId="0" xfId="0" applyNumberFormat="1" applyFont="1" applyAlignment="1">
      <alignment horizontal="left" indent="2"/>
    </xf>
    <xf numFmtId="0" fontId="4" fillId="0" borderId="0" xfId="0" applyFont="1"/>
    <xf numFmtId="166" fontId="2" fillId="0" borderId="0" xfId="0" applyNumberFormat="1" applyFont="1"/>
    <xf numFmtId="166" fontId="3" fillId="0" borderId="0" xfId="0" applyNumberFormat="1" applyFont="1"/>
    <xf numFmtId="164" fontId="3" fillId="0" borderId="0" xfId="0" applyNumberFormat="1" applyFont="1" applyBorder="1"/>
    <xf numFmtId="0" fontId="4" fillId="0" borderId="0" xfId="0" applyFont="1" applyBorder="1"/>
    <xf numFmtId="3" fontId="3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Fill="1"/>
    <xf numFmtId="3" fontId="2" fillId="0" borderId="0" xfId="0" applyNumberFormat="1" applyFont="1" applyFill="1"/>
    <xf numFmtId="0" fontId="4" fillId="0" borderId="0" xfId="0" applyFont="1" applyBorder="1" applyAlignment="1">
      <alignment vertical="top"/>
    </xf>
    <xf numFmtId="164" fontId="3" fillId="0" borderId="2" xfId="0" applyNumberFormat="1" applyFont="1" applyBorder="1"/>
    <xf numFmtId="165" fontId="3" fillId="0" borderId="2" xfId="0" applyNumberFormat="1" applyFont="1" applyBorder="1"/>
    <xf numFmtId="0" fontId="4" fillId="0" borderId="0" xfId="4" applyFont="1"/>
    <xf numFmtId="0" fontId="4" fillId="0" borderId="0" xfId="4" applyFont="1" applyAlignment="1">
      <alignment horizontal="centerContinuous"/>
    </xf>
    <xf numFmtId="0" fontId="1" fillId="0" borderId="0" xfId="4" applyFont="1" applyAlignment="1">
      <alignment horizontal="centerContinuous"/>
    </xf>
    <xf numFmtId="0" fontId="1" fillId="0" borderId="0" xfId="4" applyFont="1"/>
    <xf numFmtId="0" fontId="2" fillId="0" borderId="1" xfId="4" applyFont="1" applyBorder="1"/>
    <xf numFmtId="0" fontId="2" fillId="0" borderId="0" xfId="4" applyFont="1"/>
    <xf numFmtId="0" fontId="2" fillId="0" borderId="0" xfId="4" applyFont="1" applyAlignment="1">
      <alignment horizontal="center" wrapText="1"/>
    </xf>
    <xf numFmtId="0" fontId="2" fillId="0" borderId="2" xfId="4" applyFont="1" applyBorder="1"/>
    <xf numFmtId="0" fontId="11" fillId="0" borderId="0" xfId="4" applyFont="1"/>
    <xf numFmtId="164" fontId="3" fillId="0" borderId="0" xfId="4" applyNumberFormat="1" applyFont="1"/>
    <xf numFmtId="168" fontId="3" fillId="0" borderId="0" xfId="4" applyNumberFormat="1" applyFont="1"/>
    <xf numFmtId="165" fontId="1" fillId="0" borderId="0" xfId="4" applyNumberFormat="1" applyFont="1"/>
    <xf numFmtId="164" fontId="2" fillId="0" borderId="0" xfId="4" applyNumberFormat="1" applyFont="1" applyAlignment="1">
      <alignment horizontal="left" indent="1"/>
    </xf>
    <xf numFmtId="168" fontId="2" fillId="0" borderId="0" xfId="4" applyNumberFormat="1" applyFont="1"/>
    <xf numFmtId="168" fontId="1" fillId="0" borderId="0" xfId="4" applyNumberFormat="1" applyFont="1"/>
    <xf numFmtId="164" fontId="2" fillId="0" borderId="0" xfId="4" applyNumberFormat="1" applyFont="1"/>
    <xf numFmtId="167" fontId="2" fillId="0" borderId="0" xfId="4" applyNumberFormat="1" applyFont="1"/>
    <xf numFmtId="164" fontId="2" fillId="0" borderId="0" xfId="4" applyNumberFormat="1" applyFont="1" applyAlignment="1">
      <alignment horizontal="left"/>
    </xf>
    <xf numFmtId="0" fontId="3" fillId="0" borderId="0" xfId="4" applyFont="1"/>
    <xf numFmtId="0" fontId="4" fillId="0" borderId="2" xfId="4" applyFont="1" applyBorder="1"/>
    <xf numFmtId="3" fontId="3" fillId="0" borderId="0" xfId="4" applyNumberFormat="1" applyFont="1" applyAlignment="1">
      <alignment horizontal="right"/>
    </xf>
    <xf numFmtId="3" fontId="3" fillId="0" borderId="0" xfId="4" applyNumberFormat="1" applyFont="1"/>
    <xf numFmtId="3" fontId="2" fillId="0" borderId="0" xfId="4" applyNumberFormat="1" applyFont="1"/>
    <xf numFmtId="0" fontId="14" fillId="2" borderId="0" xfId="4" applyFont="1" applyFill="1"/>
    <xf numFmtId="165" fontId="15" fillId="0" borderId="0" xfId="4" applyNumberFormat="1" applyFont="1"/>
    <xf numFmtId="166" fontId="4" fillId="0" borderId="0" xfId="4" applyNumberFormat="1" applyFont="1"/>
    <xf numFmtId="0" fontId="1" fillId="0" borderId="0" xfId="4" applyFont="1" applyAlignment="1">
      <alignment horizontal="right"/>
    </xf>
    <xf numFmtId="0" fontId="2" fillId="0" borderId="0" xfId="4" applyFont="1" applyAlignment="1">
      <alignment horizontal="center" vertical="center" wrapText="1"/>
    </xf>
    <xf numFmtId="164" fontId="3" fillId="0" borderId="0" xfId="4" applyNumberFormat="1" applyFont="1" applyAlignment="1">
      <alignment horizontal="left" indent="1"/>
    </xf>
    <xf numFmtId="164" fontId="2" fillId="0" borderId="0" xfId="4" applyNumberFormat="1" applyFont="1" applyAlignment="1">
      <alignment horizontal="left" indent="2"/>
    </xf>
    <xf numFmtId="164" fontId="2" fillId="0" borderId="0" xfId="4" applyNumberFormat="1" applyFont="1" applyAlignment="1">
      <alignment horizontal="left" indent="3"/>
    </xf>
    <xf numFmtId="164" fontId="3" fillId="0" borderId="2" xfId="4" applyNumberFormat="1" applyFont="1" applyBorder="1"/>
    <xf numFmtId="165" fontId="3" fillId="0" borderId="2" xfId="4" applyNumberFormat="1" applyFont="1" applyBorder="1"/>
    <xf numFmtId="0" fontId="4" fillId="0" borderId="0" xfId="4" applyFont="1" applyAlignment="1">
      <alignment vertical="top"/>
    </xf>
    <xf numFmtId="0" fontId="12" fillId="0" borderId="2" xfId="4" applyFont="1" applyBorder="1" applyAlignment="1">
      <alignment vertical="center"/>
    </xf>
    <xf numFmtId="3" fontId="12" fillId="0" borderId="2" xfId="4" applyNumberFormat="1" applyFont="1" applyBorder="1" applyAlignment="1">
      <alignment horizontal="centerContinuous" vertical="center"/>
    </xf>
    <xf numFmtId="0" fontId="10" fillId="0" borderId="2" xfId="4" applyBorder="1" applyAlignment="1">
      <alignment horizontal="centerContinuous" vertical="center"/>
    </xf>
    <xf numFmtId="0" fontId="12" fillId="0" borderId="0" xfId="4" applyFont="1" applyAlignment="1">
      <alignment vertical="center"/>
    </xf>
    <xf numFmtId="170" fontId="12" fillId="0" borderId="1" xfId="4" applyNumberFormat="1" applyFont="1" applyBorder="1" applyAlignment="1">
      <alignment vertical="center"/>
    </xf>
    <xf numFmtId="3" fontId="2" fillId="0" borderId="0" xfId="4" applyNumberFormat="1" applyFont="1" applyAlignment="1">
      <alignment horizontal="right" wrapText="1"/>
    </xf>
    <xf numFmtId="0" fontId="2" fillId="0" borderId="2" xfId="4" applyFont="1" applyBorder="1" applyAlignment="1">
      <alignment horizontal="left" wrapText="1"/>
    </xf>
    <xf numFmtId="166" fontId="2" fillId="0" borderId="0" xfId="4" applyNumberFormat="1" applyFont="1" applyAlignment="1">
      <alignment horizontal="right"/>
    </xf>
    <xf numFmtId="171" fontId="2" fillId="0" borderId="0" xfId="4" applyNumberFormat="1" applyFont="1" applyAlignment="1">
      <alignment horizontal="right"/>
    </xf>
    <xf numFmtId="172" fontId="1" fillId="0" borderId="0" xfId="3" applyNumberFormat="1" applyFont="1"/>
    <xf numFmtId="170" fontId="12" fillId="0" borderId="0" xfId="4" applyNumberFormat="1" applyFont="1" applyAlignment="1">
      <alignment vertical="center"/>
    </xf>
    <xf numFmtId="1" fontId="3" fillId="0" borderId="0" xfId="4" applyNumberFormat="1" applyFont="1" applyAlignment="1">
      <alignment horizontal="right"/>
    </xf>
    <xf numFmtId="173" fontId="2" fillId="0" borderId="0" xfId="4" applyNumberFormat="1" applyFont="1" applyAlignment="1">
      <alignment horizontal="right"/>
    </xf>
    <xf numFmtId="10" fontId="1" fillId="0" borderId="0" xfId="3" applyNumberFormat="1" applyFont="1"/>
    <xf numFmtId="0" fontId="4" fillId="0" borderId="2" xfId="4" applyFont="1" applyBorder="1" applyAlignment="1">
      <alignment horizontal="right"/>
    </xf>
    <xf numFmtId="0" fontId="4" fillId="0" borderId="2" xfId="4" applyFont="1" applyBorder="1" applyAlignment="1"/>
    <xf numFmtId="0" fontId="4" fillId="0" borderId="2" xfId="4" applyFont="1" applyBorder="1" applyAlignment="1">
      <alignment vertical="center"/>
    </xf>
    <xf numFmtId="3" fontId="4" fillId="0" borderId="2" xfId="4" applyNumberFormat="1" applyFont="1" applyBorder="1" applyAlignment="1">
      <alignment horizontal="centerContinuous" vertical="center"/>
    </xf>
    <xf numFmtId="0" fontId="10" fillId="0" borderId="2" xfId="4" applyFont="1" applyBorder="1" applyAlignment="1">
      <alignment horizontal="centerContinuous" vertical="center"/>
    </xf>
    <xf numFmtId="0" fontId="4" fillId="0" borderId="0" xfId="4" applyFont="1" applyAlignment="1">
      <alignment vertical="center"/>
    </xf>
    <xf numFmtId="3" fontId="4" fillId="0" borderId="0" xfId="4" applyNumberFormat="1" applyFont="1" applyAlignment="1">
      <alignment horizontal="centerContinuous" vertical="center"/>
    </xf>
    <xf numFmtId="0" fontId="10" fillId="0" borderId="0" xfId="4" applyFont="1" applyAlignment="1">
      <alignment horizontal="centerContinuous" vertical="center"/>
    </xf>
    <xf numFmtId="0" fontId="4" fillId="0" borderId="0" xfId="4" applyFont="1" applyAlignment="1">
      <alignment horizontal="left" vertical="center"/>
    </xf>
    <xf numFmtId="0" fontId="4" fillId="0" borderId="0" xfId="4" applyFont="1" applyAlignment="1">
      <alignment horizontal="centerContinuous" vertical="center"/>
    </xf>
    <xf numFmtId="167" fontId="3" fillId="0" borderId="0" xfId="4" applyNumberFormat="1" applyFont="1" applyAlignment="1">
      <alignment horizontal="right"/>
    </xf>
    <xf numFmtId="167" fontId="2" fillId="0" borderId="0" xfId="4" applyNumberFormat="1" applyFont="1" applyAlignment="1">
      <alignment horizontal="right"/>
    </xf>
    <xf numFmtId="168" fontId="3" fillId="0" borderId="0" xfId="0" applyNumberFormat="1" applyFont="1"/>
    <xf numFmtId="168" fontId="2" fillId="0" borderId="0" xfId="0" applyNumberFormat="1" applyFont="1"/>
    <xf numFmtId="0" fontId="16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left" indent="1"/>
    </xf>
    <xf numFmtId="0" fontId="9" fillId="0" borderId="0" xfId="0" applyFont="1" applyAlignment="1">
      <alignment vertical="top" wrapText="1"/>
    </xf>
    <xf numFmtId="3" fontId="3" fillId="0" borderId="0" xfId="4" applyNumberFormat="1" applyFont="1" applyFill="1" applyAlignment="1">
      <alignment horizontal="right"/>
    </xf>
    <xf numFmtId="3" fontId="2" fillId="0" borderId="0" xfId="4" applyNumberFormat="1" applyFont="1" applyFill="1" applyAlignment="1">
      <alignment horizontal="right"/>
    </xf>
    <xf numFmtId="169" fontId="2" fillId="0" borderId="0" xfId="4" applyNumberFormat="1" applyFont="1" applyFill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4" fillId="0" borderId="2" xfId="4" applyFont="1" applyBorder="1" applyAlignment="1">
      <alignment horizontal="right"/>
    </xf>
    <xf numFmtId="0" fontId="6" fillId="0" borderId="1" xfId="4" applyFont="1" applyBorder="1" applyAlignment="1">
      <alignment wrapText="1"/>
    </xf>
    <xf numFmtId="0" fontId="13" fillId="0" borderId="0" xfId="4" applyFont="1" applyAlignment="1">
      <alignment horizontal="left" wrapText="1"/>
    </xf>
    <xf numFmtId="0" fontId="13" fillId="0" borderId="0" xfId="4" applyFont="1" applyAlignment="1">
      <alignment wrapText="1"/>
    </xf>
    <xf numFmtId="0" fontId="6" fillId="0" borderId="1" xfId="4" applyFont="1" applyBorder="1" applyAlignment="1">
      <alignment horizontal="left" wrapText="1"/>
    </xf>
    <xf numFmtId="0" fontId="6" fillId="0" borderId="0" xfId="4" applyFont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4" fillId="0" borderId="2" xfId="4" applyFont="1" applyBorder="1" applyAlignment="1">
      <alignment horizontal="center"/>
    </xf>
    <xf numFmtId="0" fontId="9" fillId="0" borderId="1" xfId="4" applyFont="1" applyBorder="1" applyAlignment="1">
      <alignment horizontal="left" wrapText="1"/>
    </xf>
    <xf numFmtId="0" fontId="9" fillId="0" borderId="0" xfId="4" applyFont="1" applyAlignment="1">
      <alignment horizontal="left" wrapText="1"/>
    </xf>
    <xf numFmtId="0" fontId="9" fillId="0" borderId="0" xfId="4" applyFont="1" applyAlignment="1">
      <alignment horizontal="left" vertical="top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982C00A6-9F0F-4078-A71B-506ECCF8702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56"/>
  <sheetViews>
    <sheetView showGridLines="0" tabSelected="1" zoomScale="90" zoomScaleNormal="90" zoomScaleSheetLayoutView="115" workbookViewId="0">
      <selection activeCell="M30" sqref="M30"/>
    </sheetView>
  </sheetViews>
  <sheetFormatPr defaultColWidth="8.6640625" defaultRowHeight="13.2" x14ac:dyDescent="0.25"/>
  <cols>
    <col min="1" max="1" width="36.44140625" style="1" customWidth="1"/>
    <col min="2" max="6" width="8.5546875" style="1" customWidth="1"/>
    <col min="7" max="16384" width="8.6640625" style="1"/>
  </cols>
  <sheetData>
    <row r="1" spans="1:6" x14ac:dyDescent="0.25">
      <c r="A1" s="15" t="s">
        <v>33</v>
      </c>
      <c r="B1" s="96" t="s">
        <v>39</v>
      </c>
      <c r="C1" s="96"/>
      <c r="D1" s="96"/>
      <c r="E1" s="96"/>
      <c r="F1" s="96"/>
    </row>
    <row r="2" spans="1:6" ht="3.9" customHeight="1" x14ac:dyDescent="0.25">
      <c r="A2" s="8"/>
      <c r="B2" s="2"/>
      <c r="C2" s="2"/>
      <c r="D2" s="2"/>
      <c r="E2" s="2"/>
      <c r="F2" s="2"/>
    </row>
    <row r="3" spans="1:6" ht="28.2" customHeight="1" x14ac:dyDescent="0.25">
      <c r="A3" s="3" t="s">
        <v>32</v>
      </c>
      <c r="B3" s="7" t="s">
        <v>264</v>
      </c>
      <c r="C3" s="7" t="s">
        <v>273</v>
      </c>
      <c r="D3" s="7" t="s">
        <v>274</v>
      </c>
      <c r="E3" s="7" t="s">
        <v>275</v>
      </c>
      <c r="F3" s="7" t="s">
        <v>276</v>
      </c>
    </row>
    <row r="4" spans="1:6" ht="3.9" customHeight="1" x14ac:dyDescent="0.25">
      <c r="A4" s="4"/>
      <c r="B4" s="4"/>
      <c r="C4" s="4"/>
      <c r="D4" s="4"/>
      <c r="E4" s="4"/>
      <c r="F4" s="4"/>
    </row>
    <row r="5" spans="1:6" s="15" customFormat="1" ht="19.649999999999999" customHeight="1" x14ac:dyDescent="0.25">
      <c r="A5" s="9" t="s">
        <v>3</v>
      </c>
      <c r="B5" s="23">
        <v>820950.83599100006</v>
      </c>
      <c r="C5" s="23">
        <v>858959</v>
      </c>
      <c r="D5" s="23">
        <v>951962.7</v>
      </c>
      <c r="E5" s="23">
        <v>1030555.6519202242</v>
      </c>
      <c r="F5" s="23">
        <v>1117246.8</v>
      </c>
    </row>
    <row r="6" spans="1:6" s="15" customFormat="1" x14ac:dyDescent="0.25">
      <c r="A6" s="10" t="s">
        <v>4</v>
      </c>
      <c r="B6" s="20">
        <v>656181</v>
      </c>
      <c r="C6" s="20">
        <v>675593</v>
      </c>
      <c r="D6" s="20">
        <v>745539.79999999993</v>
      </c>
      <c r="E6" s="23">
        <v>796120.6</v>
      </c>
      <c r="F6" s="23">
        <v>877163.8</v>
      </c>
    </row>
    <row r="7" spans="1:6" x14ac:dyDescent="0.25">
      <c r="A7" s="11" t="s">
        <v>5</v>
      </c>
      <c r="B7" s="21">
        <v>287478</v>
      </c>
      <c r="C7" s="21">
        <v>281296</v>
      </c>
      <c r="D7" s="21">
        <v>327600</v>
      </c>
      <c r="E7" s="24">
        <v>353700</v>
      </c>
      <c r="F7" s="24">
        <v>384600</v>
      </c>
    </row>
    <row r="8" spans="1:6" x14ac:dyDescent="0.25">
      <c r="A8" s="11" t="s">
        <v>6</v>
      </c>
      <c r="B8" s="21">
        <v>9233</v>
      </c>
      <c r="C8" s="21">
        <v>8974</v>
      </c>
      <c r="D8" s="21">
        <v>9476</v>
      </c>
      <c r="E8" s="24">
        <v>10168</v>
      </c>
      <c r="F8" s="24">
        <v>11205</v>
      </c>
    </row>
    <row r="9" spans="1:6" x14ac:dyDescent="0.25">
      <c r="A9" s="11" t="s">
        <v>7</v>
      </c>
      <c r="B9" s="21">
        <v>10528</v>
      </c>
      <c r="C9" s="21">
        <v>9641</v>
      </c>
      <c r="D9" s="21">
        <v>9161</v>
      </c>
      <c r="E9" s="24">
        <v>11661</v>
      </c>
      <c r="F9" s="24">
        <v>10342</v>
      </c>
    </row>
    <row r="10" spans="1:6" x14ac:dyDescent="0.25">
      <c r="A10" s="11" t="s">
        <v>8</v>
      </c>
      <c r="B10" s="21">
        <v>327193</v>
      </c>
      <c r="C10" s="21">
        <v>357823</v>
      </c>
      <c r="D10" s="21">
        <v>381175.09999999986</v>
      </c>
      <c r="E10" s="24">
        <v>401463.89999999991</v>
      </c>
      <c r="F10" s="24">
        <v>450258.50000000006</v>
      </c>
    </row>
    <row r="11" spans="1:6" x14ac:dyDescent="0.25">
      <c r="A11" s="11" t="s">
        <v>9</v>
      </c>
      <c r="B11" s="21">
        <v>2575</v>
      </c>
      <c r="C11" s="21">
        <v>4272</v>
      </c>
      <c r="D11" s="21">
        <v>3575.4</v>
      </c>
      <c r="E11" s="24">
        <v>4475.4000000000005</v>
      </c>
      <c r="F11" s="24">
        <v>4626.7999999999993</v>
      </c>
    </row>
    <row r="12" spans="1:6" x14ac:dyDescent="0.25">
      <c r="A12" s="11" t="s">
        <v>10</v>
      </c>
      <c r="B12" s="21">
        <v>19174</v>
      </c>
      <c r="C12" s="21">
        <v>13587</v>
      </c>
      <c r="D12" s="21">
        <v>14552.3</v>
      </c>
      <c r="E12" s="24">
        <v>14652.3</v>
      </c>
      <c r="F12" s="24">
        <v>16131.5</v>
      </c>
    </row>
    <row r="13" spans="1:6" s="15" customFormat="1" x14ac:dyDescent="0.25">
      <c r="A13" s="10" t="s">
        <v>11</v>
      </c>
      <c r="B13" s="20">
        <v>88364</v>
      </c>
      <c r="C13" s="20">
        <v>98389</v>
      </c>
      <c r="D13" s="20">
        <v>107049</v>
      </c>
      <c r="E13" s="23">
        <v>118058</v>
      </c>
      <c r="F13" s="23">
        <v>126853</v>
      </c>
    </row>
    <row r="14" spans="1:6" s="15" customFormat="1" x14ac:dyDescent="0.25">
      <c r="A14" s="10" t="s">
        <v>12</v>
      </c>
      <c r="B14" s="20">
        <v>5974.848</v>
      </c>
      <c r="C14" s="20">
        <v>6263</v>
      </c>
      <c r="D14" s="20">
        <v>5980.6</v>
      </c>
      <c r="E14" s="23">
        <v>6007.5</v>
      </c>
      <c r="F14" s="23">
        <v>6504.1999999999989</v>
      </c>
    </row>
    <row r="15" spans="1:6" s="15" customFormat="1" x14ac:dyDescent="0.25">
      <c r="A15" s="10" t="s">
        <v>13</v>
      </c>
      <c r="B15" s="20">
        <v>70430.987991000002</v>
      </c>
      <c r="C15" s="20">
        <v>78714</v>
      </c>
      <c r="D15" s="20">
        <v>93393.300000000017</v>
      </c>
      <c r="E15" s="23">
        <v>110369.55192022424</v>
      </c>
      <c r="F15" s="23">
        <v>106725.79999999999</v>
      </c>
    </row>
    <row r="16" spans="1:6" x14ac:dyDescent="0.25">
      <c r="A16" s="11" t="s">
        <v>14</v>
      </c>
      <c r="B16" s="21">
        <v>25311.740299999998</v>
      </c>
      <c r="C16" s="21">
        <v>32885</v>
      </c>
      <c r="D16" s="21">
        <v>51960.200000000004</v>
      </c>
      <c r="E16" s="24">
        <v>69887.451920224208</v>
      </c>
      <c r="F16" s="24">
        <v>61672.6</v>
      </c>
    </row>
    <row r="17" spans="1:6" x14ac:dyDescent="0.25">
      <c r="A17" s="12" t="s">
        <v>26</v>
      </c>
      <c r="B17" s="21">
        <v>8309.7402999999977</v>
      </c>
      <c r="C17" s="21">
        <v>8145</v>
      </c>
      <c r="D17" s="21">
        <v>12423.4</v>
      </c>
      <c r="E17" s="24">
        <v>16453.451920224201</v>
      </c>
      <c r="F17" s="24">
        <v>17466.099999999999</v>
      </c>
    </row>
    <row r="18" spans="1:6" x14ac:dyDescent="0.25">
      <c r="A18" s="12" t="s">
        <v>27</v>
      </c>
      <c r="B18" s="21">
        <v>11228</v>
      </c>
      <c r="C18" s="21">
        <v>16871</v>
      </c>
      <c r="D18" s="21">
        <v>31752.2</v>
      </c>
      <c r="E18" s="24">
        <v>45919.4</v>
      </c>
      <c r="F18" s="24">
        <v>34239.199999999997</v>
      </c>
    </row>
    <row r="19" spans="1:6" x14ac:dyDescent="0.25">
      <c r="A19" s="11" t="s">
        <v>15</v>
      </c>
      <c r="B19" s="21">
        <v>35213.263691</v>
      </c>
      <c r="C19" s="21">
        <v>35756</v>
      </c>
      <c r="D19" s="21">
        <v>35079</v>
      </c>
      <c r="E19" s="24">
        <v>34193.699999999997</v>
      </c>
      <c r="F19" s="24">
        <v>37405.899999999994</v>
      </c>
    </row>
    <row r="20" spans="1:6" x14ac:dyDescent="0.25">
      <c r="A20" s="11" t="s">
        <v>16</v>
      </c>
      <c r="B20" s="21">
        <v>9905.9840000000004</v>
      </c>
      <c r="C20" s="21">
        <v>10073</v>
      </c>
      <c r="D20" s="21">
        <v>6354.1000000000131</v>
      </c>
      <c r="E20" s="24">
        <v>6288.4000000000378</v>
      </c>
      <c r="F20" s="24">
        <v>7647.2999999999811</v>
      </c>
    </row>
    <row r="21" spans="1:6" s="15" customFormat="1" ht="19.5" customHeight="1" x14ac:dyDescent="0.25">
      <c r="A21" s="9" t="s">
        <v>28</v>
      </c>
      <c r="B21" s="20">
        <v>1053703.0334620001</v>
      </c>
      <c r="C21" s="20">
        <v>1120956.6506309002</v>
      </c>
      <c r="D21" s="20">
        <v>1138314.4974756588</v>
      </c>
      <c r="E21" s="20">
        <v>1172312.5974756586</v>
      </c>
      <c r="F21" s="20">
        <v>1206237.8123466363</v>
      </c>
    </row>
    <row r="22" spans="1:6" s="15" customFormat="1" x14ac:dyDescent="0.25">
      <c r="A22" s="10" t="s">
        <v>17</v>
      </c>
      <c r="B22" s="20">
        <v>1036707.396846</v>
      </c>
      <c r="C22" s="20">
        <v>1087299.6506309002</v>
      </c>
      <c r="D22" s="20">
        <v>1104232.6607363923</v>
      </c>
      <c r="E22" s="20">
        <v>1146330.6313696634</v>
      </c>
      <c r="F22" s="20">
        <v>1182334.2978029242</v>
      </c>
    </row>
    <row r="23" spans="1:6" x14ac:dyDescent="0.25">
      <c r="A23" s="11" t="s">
        <v>18</v>
      </c>
      <c r="B23" s="24">
        <v>227685.66931699999</v>
      </c>
      <c r="C23" s="24">
        <v>245902</v>
      </c>
      <c r="D23" s="24">
        <v>260827.63911584098</v>
      </c>
      <c r="E23" s="24">
        <v>263408.23911584099</v>
      </c>
      <c r="F23" s="24">
        <v>275185.05024361843</v>
      </c>
    </row>
    <row r="24" spans="1:6" x14ac:dyDescent="0.25">
      <c r="A24" s="11" t="s">
        <v>19</v>
      </c>
      <c r="B24" s="24">
        <v>152290.23553500001</v>
      </c>
      <c r="C24" s="24">
        <v>162955</v>
      </c>
      <c r="D24" s="24">
        <v>172542.42197896019</v>
      </c>
      <c r="E24" s="24">
        <v>178117.92197896019</v>
      </c>
      <c r="F24" s="24">
        <v>193371.45472315061</v>
      </c>
    </row>
    <row r="25" spans="1:6" x14ac:dyDescent="0.25">
      <c r="A25" s="11" t="s">
        <v>20</v>
      </c>
      <c r="B25" s="24">
        <v>52116</v>
      </c>
      <c r="C25" s="24">
        <v>55497</v>
      </c>
      <c r="D25" s="24">
        <v>54494.946765932626</v>
      </c>
      <c r="E25" s="24">
        <v>56710.617399203846</v>
      </c>
      <c r="F25" s="24">
        <v>59489.437651764834</v>
      </c>
    </row>
    <row r="26" spans="1:6" x14ac:dyDescent="0.25">
      <c r="A26" s="11" t="s">
        <v>38</v>
      </c>
      <c r="B26" s="24">
        <v>57695.653238999999</v>
      </c>
      <c r="C26" s="24">
        <v>61654.650630900003</v>
      </c>
      <c r="D26" s="24">
        <v>67297.652875658343</v>
      </c>
      <c r="E26" s="24">
        <v>96481.652875658343</v>
      </c>
      <c r="F26" s="24">
        <v>81075.955184390245</v>
      </c>
    </row>
    <row r="27" spans="1:6" x14ac:dyDescent="0.25">
      <c r="A27" s="11" t="s">
        <v>21</v>
      </c>
      <c r="B27" s="24">
        <v>52290.893703000002</v>
      </c>
      <c r="C27" s="24">
        <v>44508</v>
      </c>
      <c r="D27" s="24">
        <v>55101.000000000015</v>
      </c>
      <c r="E27" s="24">
        <v>60917.400000000016</v>
      </c>
      <c r="F27" s="24">
        <v>55547.7</v>
      </c>
    </row>
    <row r="28" spans="1:6" x14ac:dyDescent="0.25">
      <c r="A28" s="11" t="s">
        <v>12</v>
      </c>
      <c r="B28" s="24">
        <v>406018.13827300002</v>
      </c>
      <c r="C28" s="24">
        <v>423054</v>
      </c>
      <c r="D28" s="24">
        <v>408349.51697468956</v>
      </c>
      <c r="E28" s="24">
        <v>403056.31697468954</v>
      </c>
      <c r="F28" s="24">
        <v>426817.20424198243</v>
      </c>
    </row>
    <row r="29" spans="1:6" x14ac:dyDescent="0.25">
      <c r="A29" s="11" t="s">
        <v>22</v>
      </c>
      <c r="B29" s="24">
        <v>25272</v>
      </c>
      <c r="C29" s="24">
        <v>24424</v>
      </c>
      <c r="D29" s="24">
        <v>23418.7</v>
      </c>
      <c r="E29" s="24">
        <v>24518.7</v>
      </c>
      <c r="F29" s="24">
        <v>24942.2</v>
      </c>
    </row>
    <row r="30" spans="1:6" x14ac:dyDescent="0.25">
      <c r="A30" s="11" t="s">
        <v>23</v>
      </c>
      <c r="B30" s="24">
        <v>63338.806778999999</v>
      </c>
      <c r="C30" s="24">
        <v>69305</v>
      </c>
      <c r="D30" s="24">
        <v>62200.78302531052</v>
      </c>
      <c r="E30" s="24">
        <v>63119.78302531052</v>
      </c>
      <c r="F30" s="24">
        <v>65905.295758017746</v>
      </c>
    </row>
    <row r="31" spans="1:6" s="15" customFormat="1" x14ac:dyDescent="0.25">
      <c r="A31" s="13" t="s">
        <v>24</v>
      </c>
      <c r="B31" s="20">
        <v>16995.636616000003</v>
      </c>
      <c r="C31" s="20">
        <v>33657</v>
      </c>
      <c r="D31" s="20">
        <v>34081.836739266459</v>
      </c>
      <c r="E31" s="20">
        <v>25981.966105995241</v>
      </c>
      <c r="F31" s="20">
        <v>23903.514543712081</v>
      </c>
    </row>
    <row r="32" spans="1:6" x14ac:dyDescent="0.25">
      <c r="A32" s="14" t="s">
        <v>25</v>
      </c>
      <c r="B32" s="24">
        <v>69111.636616000003</v>
      </c>
      <c r="C32" s="24">
        <v>89154</v>
      </c>
      <c r="D32" s="24">
        <v>88576.783505199084</v>
      </c>
      <c r="E32" s="24">
        <v>82692.583505199087</v>
      </c>
      <c r="F32" s="24">
        <v>83392.952195476915</v>
      </c>
    </row>
    <row r="33" spans="1:7" x14ac:dyDescent="0.25">
      <c r="A33" s="14" t="s">
        <v>37</v>
      </c>
      <c r="B33" s="24">
        <v>-52116</v>
      </c>
      <c r="C33" s="24">
        <v>-55497</v>
      </c>
      <c r="D33" s="24">
        <v>-54494.946765932626</v>
      </c>
      <c r="E33" s="24">
        <v>-56710.617399203846</v>
      </c>
      <c r="F33" s="24">
        <v>-59489.437651764834</v>
      </c>
    </row>
    <row r="34" spans="1:7" s="15" customFormat="1" ht="19.5" customHeight="1" x14ac:dyDescent="0.25">
      <c r="A34" s="6" t="s">
        <v>0</v>
      </c>
      <c r="B34" s="20">
        <v>-183366.28453200002</v>
      </c>
      <c r="C34" s="20">
        <v>-208488.00000000017</v>
      </c>
      <c r="D34" s="20">
        <v>-131477.54460000049</v>
      </c>
      <c r="E34" s="20">
        <v>-61728.744600000296</v>
      </c>
      <c r="F34" s="20">
        <v>-25381.157162246025</v>
      </c>
    </row>
    <row r="35" spans="1:7" s="15" customFormat="1" x14ac:dyDescent="0.25">
      <c r="A35" s="6" t="s">
        <v>1</v>
      </c>
      <c r="B35" s="20">
        <v>-49385.912939000002</v>
      </c>
      <c r="C35" s="20">
        <v>-53509.650630900003</v>
      </c>
      <c r="D35" s="20">
        <v>-54874.252875658342</v>
      </c>
      <c r="E35" s="20">
        <v>-80028.200955434149</v>
      </c>
      <c r="F35" s="20">
        <v>-63609.855184390246</v>
      </c>
    </row>
    <row r="36" spans="1:7" s="19" customFormat="1" x14ac:dyDescent="0.25">
      <c r="A36" s="18" t="s">
        <v>2</v>
      </c>
      <c r="B36" s="22">
        <v>-232752.19747100002</v>
      </c>
      <c r="C36" s="22">
        <v>-261997.65063090017</v>
      </c>
      <c r="D36" s="22">
        <v>-186351.79747565882</v>
      </c>
      <c r="E36" s="22">
        <v>-141756.94555543445</v>
      </c>
      <c r="F36" s="22">
        <v>-88991.012346636271</v>
      </c>
    </row>
    <row r="37" spans="1:7" s="19" customFormat="1" ht="3.6" customHeight="1" x14ac:dyDescent="0.25">
      <c r="A37" s="26"/>
      <c r="B37" s="27"/>
      <c r="C37" s="27"/>
      <c r="D37" s="27"/>
      <c r="E37" s="27"/>
      <c r="F37" s="27"/>
    </row>
    <row r="38" spans="1:7" s="19" customFormat="1" ht="40.950000000000003" customHeight="1" x14ac:dyDescent="0.25">
      <c r="A38" s="99" t="s">
        <v>34</v>
      </c>
      <c r="B38" s="99"/>
      <c r="C38" s="99"/>
      <c r="D38" s="99"/>
      <c r="E38" s="99"/>
      <c r="F38" s="99"/>
    </row>
    <row r="39" spans="1:7" s="25" customFormat="1" ht="26.25" customHeight="1" x14ac:dyDescent="0.25">
      <c r="A39" s="100" t="s">
        <v>277</v>
      </c>
      <c r="B39" s="100"/>
      <c r="C39" s="100"/>
      <c r="D39" s="100"/>
      <c r="E39" s="100"/>
      <c r="F39" s="100"/>
      <c r="G39" s="92"/>
    </row>
    <row r="41" spans="1:7" x14ac:dyDescent="0.25">
      <c r="A41" s="15" t="s">
        <v>36</v>
      </c>
      <c r="B41" s="96" t="s">
        <v>39</v>
      </c>
      <c r="C41" s="96"/>
      <c r="D41" s="96"/>
      <c r="E41" s="96"/>
      <c r="F41" s="96"/>
    </row>
    <row r="42" spans="1:7" ht="3.9" customHeight="1" x14ac:dyDescent="0.25">
      <c r="A42" s="8"/>
      <c r="B42" s="2"/>
      <c r="C42" s="2"/>
      <c r="D42" s="2"/>
      <c r="E42" s="2"/>
      <c r="F42" s="2"/>
    </row>
    <row r="43" spans="1:7" ht="28.2" customHeight="1" x14ac:dyDescent="0.25">
      <c r="A43" s="3" t="s">
        <v>35</v>
      </c>
      <c r="B43" s="7" t="s">
        <v>264</v>
      </c>
      <c r="C43" s="7" t="s">
        <v>273</v>
      </c>
      <c r="D43" s="7" t="s">
        <v>274</v>
      </c>
      <c r="E43" s="7" t="s">
        <v>275</v>
      </c>
      <c r="F43" s="7" t="s">
        <v>276</v>
      </c>
    </row>
    <row r="44" spans="1:7" ht="3.9" customHeight="1" x14ac:dyDescent="0.25">
      <c r="A44" s="4"/>
      <c r="B44" s="4"/>
      <c r="C44" s="4"/>
      <c r="D44" s="4"/>
      <c r="E44" s="4"/>
      <c r="F44" s="4"/>
    </row>
    <row r="45" spans="1:7" ht="19.5" customHeight="1" x14ac:dyDescent="0.25">
      <c r="A45" s="5" t="s">
        <v>29</v>
      </c>
      <c r="B45" s="16">
        <v>27.749719330564197</v>
      </c>
      <c r="C45" s="16">
        <v>26.316539957766793</v>
      </c>
      <c r="D45" s="16">
        <v>26.352431853273998</v>
      </c>
      <c r="E45" s="16">
        <v>28.006383928275529</v>
      </c>
      <c r="F45" s="16">
        <v>28.477813689994992</v>
      </c>
    </row>
    <row r="46" spans="1:7" x14ac:dyDescent="0.25">
      <c r="A46" s="5" t="s">
        <v>30</v>
      </c>
      <c r="B46" s="16">
        <v>34.011232509545955</v>
      </c>
      <c r="C46" s="16">
        <v>32.765285256639274</v>
      </c>
      <c r="D46" s="16">
        <v>30.040146709169125</v>
      </c>
      <c r="E46" s="16">
        <v>29.711142009539998</v>
      </c>
      <c r="F46" s="16">
        <v>29.135035502400797</v>
      </c>
    </row>
    <row r="47" spans="1:7" s="15" customFormat="1" x14ac:dyDescent="0.25">
      <c r="A47" s="6" t="s">
        <v>0</v>
      </c>
      <c r="B47" s="17">
        <v>-6.2615131789817582</v>
      </c>
      <c r="C47" s="17">
        <v>-6.4487452988724812</v>
      </c>
      <c r="D47" s="17">
        <v>-3.6877148558951269</v>
      </c>
      <c r="E47" s="17">
        <v>-1.7047580812644689</v>
      </c>
      <c r="F47" s="17">
        <v>-0.65722181240580468</v>
      </c>
    </row>
    <row r="48" spans="1:7" x14ac:dyDescent="0.25">
      <c r="A48" s="5" t="s">
        <v>31</v>
      </c>
      <c r="B48" s="16">
        <v>0.28375744502411837</v>
      </c>
      <c r="C48" s="16">
        <v>0.25193311106306493</v>
      </c>
      <c r="D48" s="16">
        <v>0.34845461162291375</v>
      </c>
      <c r="E48" s="16">
        <v>0.45439374002267352</v>
      </c>
      <c r="F48" s="16">
        <v>0.45226865837054742</v>
      </c>
    </row>
    <row r="49" spans="1:6" x14ac:dyDescent="0.25">
      <c r="A49" s="5" t="s">
        <v>38</v>
      </c>
      <c r="B49" s="16">
        <v>1.9701664024441463</v>
      </c>
      <c r="C49" s="16">
        <v>1.9070408772190299</v>
      </c>
      <c r="D49" s="16">
        <v>1.8875812978670243</v>
      </c>
      <c r="E49" s="16">
        <v>2.664526526488451</v>
      </c>
      <c r="F49" s="16">
        <v>2.0993875837968869</v>
      </c>
    </row>
    <row r="50" spans="1:6" s="15" customFormat="1" x14ac:dyDescent="0.25">
      <c r="A50" s="6" t="s">
        <v>1</v>
      </c>
      <c r="B50" s="17">
        <v>-1.6864089574200278</v>
      </c>
      <c r="C50" s="17">
        <v>-1.655107766155965</v>
      </c>
      <c r="D50" s="17">
        <v>-1.5391266862441106</v>
      </c>
      <c r="E50" s="17">
        <v>-2.2101327864657776</v>
      </c>
      <c r="F50" s="17">
        <v>-1.6471189254263394</v>
      </c>
    </row>
    <row r="51" spans="1:6" x14ac:dyDescent="0.25">
      <c r="A51" s="5" t="s">
        <v>3</v>
      </c>
      <c r="B51" s="16">
        <v>28.033476775588312</v>
      </c>
      <c r="C51" s="16">
        <v>26.568473068829856</v>
      </c>
      <c r="D51" s="16">
        <v>26.700886464896918</v>
      </c>
      <c r="E51" s="16">
        <v>28.460777668298203</v>
      </c>
      <c r="F51" s="16">
        <v>28.930082348365545</v>
      </c>
    </row>
    <row r="52" spans="1:6" x14ac:dyDescent="0.25">
      <c r="A52" s="5" t="s">
        <v>28</v>
      </c>
      <c r="B52" s="16">
        <v>35.981398911990105</v>
      </c>
      <c r="C52" s="16">
        <v>34.672326133858299</v>
      </c>
      <c r="D52" s="16">
        <v>31.927728007036148</v>
      </c>
      <c r="E52" s="16">
        <v>32.375668536028449</v>
      </c>
      <c r="F52" s="16">
        <v>31.234423086197683</v>
      </c>
    </row>
    <row r="53" spans="1:6" s="15" customFormat="1" x14ac:dyDescent="0.25">
      <c r="A53" s="6" t="s">
        <v>2</v>
      </c>
      <c r="B53" s="17">
        <v>-7.9479221364017931</v>
      </c>
      <c r="C53" s="17">
        <v>-8.1038530650284422</v>
      </c>
      <c r="D53" s="17">
        <v>-5.2268415421392298</v>
      </c>
      <c r="E53" s="17">
        <v>-3.9148908677302465</v>
      </c>
      <c r="F53" s="17">
        <v>-2.3043407378321383</v>
      </c>
    </row>
    <row r="54" spans="1:6" ht="3.9" customHeight="1" x14ac:dyDescent="0.25">
      <c r="A54" s="4"/>
      <c r="B54" s="4"/>
      <c r="C54" s="4"/>
      <c r="D54" s="4"/>
      <c r="E54" s="4"/>
      <c r="F54" s="4"/>
    </row>
    <row r="55" spans="1:6" ht="40.950000000000003" customHeight="1" x14ac:dyDescent="0.25">
      <c r="A55" s="97" t="str">
        <f>+A38</f>
        <v>¹ Fjármál ríkissjóðs eru skv. lögum um opinber fjármál sett fram á alþjóðlegum hagskýrslustaðli (GFS) og er hann sá sami og Hagstofa Íslands notar við birtingu þjóðhagsreikninga. Unnið er að samræmingu á gögnum í talnagrunni fjárlaga og eldri gögnum og því kunna eftir atvikum að vera frávik á tekju- og gjaldahlið sem skýrast af breyttri framsetningu.</v>
      </c>
      <c r="B55" s="97"/>
      <c r="C55" s="97"/>
      <c r="D55" s="97"/>
      <c r="E55" s="97"/>
      <c r="F55" s="97"/>
    </row>
    <row r="56" spans="1:6" ht="24" customHeight="1" x14ac:dyDescent="0.25">
      <c r="A56" s="98" t="str">
        <f>+A39</f>
        <v>² Til vaxtagjalda teljast reiknuð vaxtagjöld vegna ófjármagnaðra lífeyrisskuldbindinga en þau eru áætluð um 15 ma.kr. í fjárlagafrumvarpinu fyrir árið 2023.</v>
      </c>
      <c r="B56" s="98"/>
      <c r="C56" s="98"/>
      <c r="D56" s="98"/>
      <c r="E56" s="98"/>
      <c r="F56" s="98"/>
    </row>
  </sheetData>
  <mergeCells count="6">
    <mergeCell ref="B1:F1"/>
    <mergeCell ref="A55:F55"/>
    <mergeCell ref="A56:F56"/>
    <mergeCell ref="A38:F38"/>
    <mergeCell ref="B41:F41"/>
    <mergeCell ref="A39:F39"/>
  </mergeCells>
  <phoneticPr fontId="0" type="noConversion"/>
  <pageMargins left="1.0629921259842521" right="1.0629921259842521" top="0.98425196850393704" bottom="0.98425196850393704" header="0.51181102362204722" footer="0.51181102362204722"/>
  <pageSetup paperSize="9" fitToHeight="0" orientation="portrait" horizontalDpi="300" verticalDpi="300" r:id="rId1"/>
  <headerFooter alignWithMargins="0"/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CC281-D0FB-4AE3-A427-AE19E9C2C831}">
  <sheetPr codeName="Sheet10">
    <pageSetUpPr fitToPage="1"/>
  </sheetPr>
  <dimension ref="A1:E40"/>
  <sheetViews>
    <sheetView showGridLines="0" zoomScale="90" zoomScaleNormal="90" zoomScaleSheetLayoutView="115" workbookViewId="0">
      <selection activeCell="H5" sqref="H5"/>
    </sheetView>
  </sheetViews>
  <sheetFormatPr defaultColWidth="8.6640625" defaultRowHeight="13.2" x14ac:dyDescent="0.25"/>
  <cols>
    <col min="1" max="1" width="36.44140625" style="31" customWidth="1"/>
    <col min="2" max="5" width="8.5546875" style="31" customWidth="1"/>
    <col min="6" max="16384" width="8.6640625" style="31"/>
  </cols>
  <sheetData>
    <row r="1" spans="1:5" ht="13.8" x14ac:dyDescent="0.3">
      <c r="A1" s="28" t="s">
        <v>243</v>
      </c>
      <c r="B1" s="109" t="s">
        <v>244</v>
      </c>
      <c r="C1" s="109"/>
      <c r="D1" s="109"/>
      <c r="E1" s="109"/>
    </row>
    <row r="2" spans="1:5" ht="3.9" customHeight="1" x14ac:dyDescent="0.25">
      <c r="A2" s="32"/>
      <c r="B2" s="32"/>
      <c r="C2" s="32"/>
      <c r="D2" s="32"/>
      <c r="E2" s="32"/>
    </row>
    <row r="3" spans="1:5" ht="28.2" customHeight="1" x14ac:dyDescent="0.25">
      <c r="A3" s="33" t="s">
        <v>245</v>
      </c>
      <c r="B3" s="34" t="s">
        <v>264</v>
      </c>
      <c r="C3" s="34" t="s">
        <v>273</v>
      </c>
      <c r="D3" s="34" t="s">
        <v>275</v>
      </c>
      <c r="E3" s="34" t="s">
        <v>276</v>
      </c>
    </row>
    <row r="4" spans="1:5" ht="3.9" customHeight="1" x14ac:dyDescent="0.25">
      <c r="A4" s="35"/>
      <c r="B4" s="35"/>
      <c r="C4" s="35"/>
      <c r="D4" s="35"/>
      <c r="E4" s="35"/>
    </row>
    <row r="5" spans="1:5" s="28" customFormat="1" ht="19.649999999999999" customHeight="1" x14ac:dyDescent="0.25">
      <c r="A5" s="37" t="s">
        <v>3</v>
      </c>
      <c r="B5" s="49">
        <v>867118</v>
      </c>
      <c r="C5" s="49">
        <v>911469</v>
      </c>
      <c r="D5" s="49">
        <v>1127963.9463371648</v>
      </c>
      <c r="E5" s="49">
        <v>1198005.759899718</v>
      </c>
    </row>
    <row r="6" spans="1:5" s="28" customFormat="1" x14ac:dyDescent="0.25">
      <c r="A6" s="56" t="s">
        <v>4</v>
      </c>
      <c r="B6" s="49">
        <v>656181</v>
      </c>
      <c r="C6" s="49">
        <v>675593</v>
      </c>
      <c r="D6" s="49">
        <v>796120.6</v>
      </c>
      <c r="E6" s="49">
        <v>877163.8</v>
      </c>
    </row>
    <row r="7" spans="1:5" x14ac:dyDescent="0.25">
      <c r="A7" s="57" t="s">
        <v>5</v>
      </c>
      <c r="B7" s="50">
        <v>287478</v>
      </c>
      <c r="C7" s="50">
        <v>281296</v>
      </c>
      <c r="D7" s="50">
        <v>353700</v>
      </c>
      <c r="E7" s="50">
        <v>384600</v>
      </c>
    </row>
    <row r="8" spans="1:5" x14ac:dyDescent="0.25">
      <c r="A8" s="57" t="s">
        <v>6</v>
      </c>
      <c r="B8" s="50">
        <v>9233</v>
      </c>
      <c r="C8" s="50">
        <v>8974</v>
      </c>
      <c r="D8" s="50">
        <v>10168</v>
      </c>
      <c r="E8" s="50">
        <v>11205</v>
      </c>
    </row>
    <row r="9" spans="1:5" x14ac:dyDescent="0.25">
      <c r="A9" s="57" t="s">
        <v>7</v>
      </c>
      <c r="B9" s="50">
        <v>10528</v>
      </c>
      <c r="C9" s="50">
        <v>9641</v>
      </c>
      <c r="D9" s="50">
        <v>11661</v>
      </c>
      <c r="E9" s="50">
        <v>10342</v>
      </c>
    </row>
    <row r="10" spans="1:5" x14ac:dyDescent="0.25">
      <c r="A10" s="57" t="s">
        <v>8</v>
      </c>
      <c r="B10" s="50">
        <v>327193</v>
      </c>
      <c r="C10" s="50">
        <v>357823</v>
      </c>
      <c r="D10" s="50">
        <v>401463.89999999991</v>
      </c>
      <c r="E10" s="50">
        <v>450258.50000000006</v>
      </c>
    </row>
    <row r="11" spans="1:5" x14ac:dyDescent="0.25">
      <c r="A11" s="57" t="s">
        <v>9</v>
      </c>
      <c r="B11" s="50">
        <v>2575</v>
      </c>
      <c r="C11" s="50">
        <v>4272</v>
      </c>
      <c r="D11" s="50">
        <v>4475.4000000000005</v>
      </c>
      <c r="E11" s="50">
        <v>4626.7999999999993</v>
      </c>
    </row>
    <row r="12" spans="1:5" x14ac:dyDescent="0.25">
      <c r="A12" s="57" t="s">
        <v>10</v>
      </c>
      <c r="B12" s="50">
        <v>19174</v>
      </c>
      <c r="C12" s="50">
        <v>13587</v>
      </c>
      <c r="D12" s="50">
        <v>14652.3</v>
      </c>
      <c r="E12" s="50">
        <v>16131.5</v>
      </c>
    </row>
    <row r="13" spans="1:5" s="28" customFormat="1" x14ac:dyDescent="0.25">
      <c r="A13" s="56" t="s">
        <v>11</v>
      </c>
      <c r="B13" s="49">
        <v>88364</v>
      </c>
      <c r="C13" s="49">
        <v>98389</v>
      </c>
      <c r="D13" s="49">
        <v>118058</v>
      </c>
      <c r="E13" s="49">
        <v>126853</v>
      </c>
    </row>
    <row r="14" spans="1:5" s="28" customFormat="1" x14ac:dyDescent="0.25">
      <c r="A14" s="56" t="s">
        <v>12</v>
      </c>
      <c r="B14" s="49">
        <v>5464</v>
      </c>
      <c r="C14" s="49">
        <v>5763</v>
      </c>
      <c r="D14" s="49">
        <v>6007.5</v>
      </c>
      <c r="E14" s="49">
        <v>6504.1999999999989</v>
      </c>
    </row>
    <row r="15" spans="1:5" s="28" customFormat="1" x14ac:dyDescent="0.25">
      <c r="A15" s="56" t="s">
        <v>13</v>
      </c>
      <c r="B15" s="49">
        <v>117109</v>
      </c>
      <c r="C15" s="49">
        <v>131724</v>
      </c>
      <c r="D15" s="49">
        <v>207777.84633716475</v>
      </c>
      <c r="E15" s="49">
        <v>187484.75989971793</v>
      </c>
    </row>
    <row r="16" spans="1:5" x14ac:dyDescent="0.25">
      <c r="A16" s="57" t="s">
        <v>14</v>
      </c>
      <c r="B16" s="50">
        <v>66345</v>
      </c>
      <c r="C16" s="50">
        <v>79050</v>
      </c>
      <c r="D16" s="50">
        <v>152141.311482627</v>
      </c>
      <c r="E16" s="50">
        <v>126837.67805221074</v>
      </c>
    </row>
    <row r="17" spans="1:5" x14ac:dyDescent="0.25">
      <c r="A17" s="58" t="s">
        <v>26</v>
      </c>
      <c r="B17" s="50">
        <v>49343</v>
      </c>
      <c r="C17" s="50">
        <v>54310</v>
      </c>
      <c r="D17" s="50">
        <v>98707.311482627003</v>
      </c>
      <c r="E17" s="50">
        <v>82631.178052210744</v>
      </c>
    </row>
    <row r="18" spans="1:5" x14ac:dyDescent="0.25">
      <c r="A18" s="58" t="s">
        <v>27</v>
      </c>
      <c r="B18" s="50">
        <v>11228</v>
      </c>
      <c r="C18" s="50">
        <v>16871</v>
      </c>
      <c r="D18" s="50">
        <v>45919.4</v>
      </c>
      <c r="E18" s="50">
        <v>34239.199999999997</v>
      </c>
    </row>
    <row r="19" spans="1:5" x14ac:dyDescent="0.25">
      <c r="A19" s="57" t="s">
        <v>15</v>
      </c>
      <c r="B19" s="50">
        <v>37764</v>
      </c>
      <c r="C19" s="50">
        <v>38255</v>
      </c>
      <c r="D19" s="50">
        <v>41041.647458068786</v>
      </c>
      <c r="E19" s="50">
        <v>44452.423646976305</v>
      </c>
    </row>
    <row r="20" spans="1:5" x14ac:dyDescent="0.25">
      <c r="A20" s="57" t="s">
        <v>16</v>
      </c>
      <c r="B20" s="50">
        <v>13000</v>
      </c>
      <c r="C20" s="50">
        <v>14419</v>
      </c>
      <c r="D20" s="50">
        <v>14594.887396468961</v>
      </c>
      <c r="E20" s="50">
        <v>16194.658200530881</v>
      </c>
    </row>
    <row r="21" spans="1:5" s="28" customFormat="1" ht="19.5" customHeight="1" x14ac:dyDescent="0.25">
      <c r="A21" s="37" t="s">
        <v>28</v>
      </c>
      <c r="B21" s="49">
        <v>1103292</v>
      </c>
      <c r="C21" s="49">
        <v>1177604</v>
      </c>
      <c r="D21" s="49">
        <v>1284412.3008402972</v>
      </c>
      <c r="E21" s="49">
        <v>1296663.3401855852</v>
      </c>
    </row>
    <row r="22" spans="1:5" s="28" customFormat="1" x14ac:dyDescent="0.25">
      <c r="A22" s="56" t="s">
        <v>17</v>
      </c>
      <c r="B22" s="49">
        <v>1085347</v>
      </c>
      <c r="C22" s="49">
        <v>1143947</v>
      </c>
      <c r="D22" s="49">
        <v>1256212.1452302332</v>
      </c>
      <c r="E22" s="49">
        <v>1270370.9149801456</v>
      </c>
    </row>
    <row r="23" spans="1:5" x14ac:dyDescent="0.25">
      <c r="A23" s="57" t="s">
        <v>18</v>
      </c>
      <c r="B23" s="50">
        <v>229724</v>
      </c>
      <c r="C23" s="50">
        <v>248102</v>
      </c>
      <c r="D23" s="50">
        <v>268170.802959205</v>
      </c>
      <c r="E23" s="50">
        <v>280314.16095381719</v>
      </c>
    </row>
    <row r="24" spans="1:5" x14ac:dyDescent="0.25">
      <c r="A24" s="57" t="s">
        <v>19</v>
      </c>
      <c r="B24" s="50">
        <v>153201</v>
      </c>
      <c r="C24" s="50">
        <v>163925</v>
      </c>
      <c r="D24" s="50">
        <v>187197.01019772692</v>
      </c>
      <c r="E24" s="50">
        <v>203229.55667607649</v>
      </c>
    </row>
    <row r="25" spans="1:5" x14ac:dyDescent="0.25">
      <c r="A25" s="57" t="s">
        <v>20</v>
      </c>
      <c r="B25" s="50">
        <v>52116</v>
      </c>
      <c r="C25" s="50">
        <v>55497</v>
      </c>
      <c r="D25" s="50">
        <v>56710.617399203846</v>
      </c>
      <c r="E25" s="50">
        <v>59489.437651764834</v>
      </c>
    </row>
    <row r="26" spans="1:5" x14ac:dyDescent="0.25">
      <c r="A26" s="57" t="s">
        <v>246</v>
      </c>
      <c r="B26" s="50">
        <v>106306</v>
      </c>
      <c r="C26" s="50">
        <v>121232</v>
      </c>
      <c r="D26" s="50">
        <v>195813.70555507956</v>
      </c>
      <c r="E26" s="50">
        <v>157350.41896467411</v>
      </c>
    </row>
    <row r="27" spans="1:5" x14ac:dyDescent="0.25">
      <c r="A27" s="57" t="s">
        <v>21</v>
      </c>
      <c r="B27" s="50">
        <v>52628</v>
      </c>
      <c r="C27" s="50">
        <v>44508</v>
      </c>
      <c r="D27" s="50">
        <v>61633.52100759984</v>
      </c>
      <c r="E27" s="50">
        <v>56325.283023289143</v>
      </c>
    </row>
    <row r="28" spans="1:5" x14ac:dyDescent="0.25">
      <c r="A28" s="57" t="s">
        <v>12</v>
      </c>
      <c r="B28" s="50">
        <v>405364</v>
      </c>
      <c r="C28" s="50">
        <v>423054</v>
      </c>
      <c r="D28" s="50">
        <v>402257.219891719</v>
      </c>
      <c r="E28" s="50">
        <v>425985.5785149713</v>
      </c>
    </row>
    <row r="29" spans="1:5" x14ac:dyDescent="0.25">
      <c r="A29" s="57" t="s">
        <v>22</v>
      </c>
      <c r="B29" s="50">
        <v>25272</v>
      </c>
      <c r="C29" s="50">
        <v>24424</v>
      </c>
      <c r="D29" s="50">
        <v>24518.7</v>
      </c>
      <c r="E29" s="50">
        <v>24942.2</v>
      </c>
    </row>
    <row r="30" spans="1:5" x14ac:dyDescent="0.25">
      <c r="A30" s="57" t="s">
        <v>23</v>
      </c>
      <c r="B30" s="50">
        <v>60736</v>
      </c>
      <c r="C30" s="50">
        <v>63205</v>
      </c>
      <c r="D30" s="50">
        <v>59910.5682196993</v>
      </c>
      <c r="E30" s="50">
        <v>62734.279195552474</v>
      </c>
    </row>
    <row r="31" spans="1:5" s="28" customFormat="1" x14ac:dyDescent="0.25">
      <c r="A31" s="56" t="s">
        <v>24</v>
      </c>
      <c r="B31" s="49">
        <v>17945</v>
      </c>
      <c r="C31" s="49">
        <v>33657</v>
      </c>
      <c r="D31" s="49">
        <v>28200.15561006411</v>
      </c>
      <c r="E31" s="49">
        <v>26292.425205439562</v>
      </c>
    </row>
    <row r="32" spans="1:5" x14ac:dyDescent="0.25">
      <c r="A32" s="57" t="s">
        <v>25</v>
      </c>
      <c r="B32" s="50">
        <v>70061</v>
      </c>
      <c r="C32" s="50">
        <v>89154</v>
      </c>
      <c r="D32" s="50">
        <v>84910.773009267956</v>
      </c>
      <c r="E32" s="50">
        <v>85781.862857204396</v>
      </c>
    </row>
    <row r="33" spans="1:5" x14ac:dyDescent="0.25">
      <c r="A33" s="57" t="s">
        <v>37</v>
      </c>
      <c r="B33" s="50">
        <v>-52116</v>
      </c>
      <c r="C33" s="50">
        <v>-55497</v>
      </c>
      <c r="D33" s="50">
        <v>-56710.617399203846</v>
      </c>
      <c r="E33" s="50">
        <v>-59489.437651764834</v>
      </c>
    </row>
    <row r="34" spans="1:5" s="28" customFormat="1" ht="19.5" customHeight="1" x14ac:dyDescent="0.25">
      <c r="A34" s="37" t="s">
        <v>0</v>
      </c>
      <c r="B34" s="49">
        <v>-179211</v>
      </c>
      <c r="C34" s="49">
        <v>-199213</v>
      </c>
      <c r="D34" s="49">
        <v>-59341.960430679843</v>
      </c>
      <c r="E34" s="49">
        <v>-23938.33937340384</v>
      </c>
    </row>
    <row r="35" spans="1:5" s="28" customFormat="1" x14ac:dyDescent="0.25">
      <c r="A35" s="37" t="s">
        <v>1</v>
      </c>
      <c r="B35" s="49">
        <v>-56963</v>
      </c>
      <c r="C35" s="49">
        <v>-66922</v>
      </c>
      <c r="D35" s="49">
        <v>-97106.39407245256</v>
      </c>
      <c r="E35" s="49">
        <v>-74719.24091246337</v>
      </c>
    </row>
    <row r="36" spans="1:5" s="28" customFormat="1" x14ac:dyDescent="0.25">
      <c r="A36" s="37" t="s">
        <v>2</v>
      </c>
      <c r="B36" s="49">
        <v>-236174</v>
      </c>
      <c r="C36" s="49">
        <v>-266135</v>
      </c>
      <c r="D36" s="49">
        <v>-156448.3545031324</v>
      </c>
      <c r="E36" s="49">
        <v>-98657.58028586721</v>
      </c>
    </row>
    <row r="37" spans="1:5" s="28" customFormat="1" ht="3.6" customHeight="1" x14ac:dyDescent="0.25">
      <c r="A37" s="59"/>
      <c r="B37" s="60"/>
      <c r="C37" s="60"/>
      <c r="D37" s="60"/>
      <c r="E37" s="60"/>
    </row>
    <row r="38" spans="1:5" s="28" customFormat="1" ht="25.95" customHeight="1" x14ac:dyDescent="0.25">
      <c r="A38" s="110" t="s">
        <v>291</v>
      </c>
      <c r="B38" s="110"/>
      <c r="C38" s="110"/>
      <c r="D38" s="110"/>
      <c r="E38" s="110"/>
    </row>
    <row r="39" spans="1:5" s="28" customFormat="1" ht="36" customHeight="1" x14ac:dyDescent="0.25">
      <c r="A39" s="111" t="s">
        <v>247</v>
      </c>
      <c r="B39" s="111"/>
      <c r="C39" s="111"/>
      <c r="D39" s="111"/>
      <c r="E39" s="111"/>
    </row>
    <row r="40" spans="1:5" s="61" customFormat="1" ht="26.25" customHeight="1" x14ac:dyDescent="0.25">
      <c r="A40" s="112" t="s">
        <v>292</v>
      </c>
      <c r="B40" s="112"/>
      <c r="C40" s="112"/>
      <c r="D40" s="112"/>
      <c r="E40" s="112"/>
    </row>
  </sheetData>
  <mergeCells count="4">
    <mergeCell ref="B1:E1"/>
    <mergeCell ref="A38:E38"/>
    <mergeCell ref="A39:E39"/>
    <mergeCell ref="A40:E40"/>
  </mergeCells>
  <pageMargins left="1.0629921259842521" right="1.0629921259842521" top="0.98425196850393704" bottom="0.98425196850393704" header="0.51181102362204722" footer="0.51181102362204722"/>
  <pageSetup paperSize="9" fitToHeight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07ABA-D1B2-46A5-B9E4-7C8D7DCBC2EE}">
  <sheetPr codeName="Sheet11"/>
  <dimension ref="A1:D23"/>
  <sheetViews>
    <sheetView showGridLines="0" topLeftCell="A5" zoomScale="90" zoomScaleNormal="90" workbookViewId="0">
      <selection activeCell="A24" sqref="A24"/>
    </sheetView>
  </sheetViews>
  <sheetFormatPr defaultColWidth="9.109375" defaultRowHeight="13.2" x14ac:dyDescent="0.25"/>
  <cols>
    <col min="1" max="1" width="48.6640625" style="31" customWidth="1"/>
    <col min="2" max="4" width="8.44140625" style="31" customWidth="1"/>
    <col min="5" max="16384" width="9.109375" style="31"/>
  </cols>
  <sheetData>
    <row r="1" spans="1:4" s="65" customFormat="1" ht="21" hidden="1" customHeight="1" x14ac:dyDescent="0.25">
      <c r="A1" s="62"/>
      <c r="B1" s="63"/>
      <c r="C1" s="64"/>
      <c r="D1" s="64"/>
    </row>
    <row r="2" spans="1:4" s="81" customFormat="1" ht="21" customHeight="1" x14ac:dyDescent="0.25">
      <c r="A2" s="81" t="s">
        <v>248</v>
      </c>
      <c r="B2" s="82"/>
      <c r="C2" s="83"/>
      <c r="D2" s="83"/>
    </row>
    <row r="3" spans="1:4" s="65" customFormat="1" ht="3.9" customHeight="1" x14ac:dyDescent="0.25">
      <c r="A3" s="66"/>
      <c r="B3" s="66"/>
      <c r="C3" s="66"/>
      <c r="D3" s="66"/>
    </row>
    <row r="4" spans="1:4" ht="24" hidden="1" customHeight="1" x14ac:dyDescent="0.25">
      <c r="A4" s="33"/>
      <c r="B4" s="67" t="s">
        <v>266</v>
      </c>
      <c r="C4" s="67" t="s">
        <v>267</v>
      </c>
      <c r="D4" s="67" t="s">
        <v>268</v>
      </c>
    </row>
    <row r="5" spans="1:4" ht="24" customHeight="1" x14ac:dyDescent="0.25">
      <c r="A5" s="33"/>
      <c r="B5" s="67" t="s">
        <v>285</v>
      </c>
      <c r="C5" s="67" t="s">
        <v>286</v>
      </c>
      <c r="D5" s="67" t="s">
        <v>287</v>
      </c>
    </row>
    <row r="6" spans="1:4" ht="3.9" customHeight="1" x14ac:dyDescent="0.25">
      <c r="A6" s="68"/>
      <c r="B6" s="68"/>
      <c r="C6" s="68"/>
      <c r="D6" s="68"/>
    </row>
    <row r="7" spans="1:4" ht="19.5" customHeight="1" x14ac:dyDescent="0.25">
      <c r="A7" s="46" t="s">
        <v>249</v>
      </c>
      <c r="B7" s="69"/>
      <c r="C7" s="69"/>
      <c r="D7" s="69"/>
    </row>
    <row r="8" spans="1:4" s="28" customFormat="1" ht="19.649999999999999" customHeight="1" x14ac:dyDescent="0.25">
      <c r="A8" s="43" t="s">
        <v>250</v>
      </c>
      <c r="B8" s="70">
        <v>4.9000000000000004</v>
      </c>
      <c r="C8" s="70">
        <v>4.3</v>
      </c>
      <c r="D8" s="70">
        <v>2.6</v>
      </c>
    </row>
    <row r="9" spans="1:4" s="28" customFormat="1" x14ac:dyDescent="0.25">
      <c r="A9" s="43" t="s">
        <v>251</v>
      </c>
      <c r="B9" s="70">
        <v>1.3</v>
      </c>
      <c r="C9" s="70">
        <v>1.3</v>
      </c>
      <c r="D9" s="70">
        <v>1.1000000000000001</v>
      </c>
    </row>
    <row r="10" spans="1:4" x14ac:dyDescent="0.25">
      <c r="A10" s="43" t="s">
        <v>53</v>
      </c>
      <c r="B10" s="70">
        <v>-3.2</v>
      </c>
      <c r="C10" s="70">
        <v>4.5999999999999996</v>
      </c>
      <c r="D10" s="70">
        <v>-0.3</v>
      </c>
    </row>
    <row r="11" spans="1:4" s="28" customFormat="1" ht="18.75" customHeight="1" x14ac:dyDescent="0.25">
      <c r="A11" s="43" t="s">
        <v>252</v>
      </c>
      <c r="B11" s="70">
        <v>2.2999999999999998</v>
      </c>
      <c r="C11" s="70">
        <v>4</v>
      </c>
      <c r="D11" s="70">
        <v>1.6</v>
      </c>
    </row>
    <row r="12" spans="1:4" s="28" customFormat="1" ht="18.75" customHeight="1" x14ac:dyDescent="0.25">
      <c r="A12" s="43" t="s">
        <v>253</v>
      </c>
      <c r="B12" s="70">
        <v>18.899999999999999</v>
      </c>
      <c r="C12" s="70">
        <v>17.600000000000001</v>
      </c>
      <c r="D12" s="70">
        <v>6.2</v>
      </c>
    </row>
    <row r="13" spans="1:4" s="28" customFormat="1" x14ac:dyDescent="0.25">
      <c r="A13" s="43" t="s">
        <v>254</v>
      </c>
      <c r="B13" s="70">
        <v>10.9</v>
      </c>
      <c r="C13" s="70">
        <v>14.3</v>
      </c>
      <c r="D13" s="70">
        <v>3.8</v>
      </c>
    </row>
    <row r="14" spans="1:4" ht="18.75" customHeight="1" x14ac:dyDescent="0.25">
      <c r="A14" s="43" t="s">
        <v>255</v>
      </c>
      <c r="B14" s="70">
        <v>5.3</v>
      </c>
      <c r="C14" s="70">
        <v>5.0999999999999996</v>
      </c>
      <c r="D14" s="70">
        <v>2.7</v>
      </c>
    </row>
    <row r="15" spans="1:4" ht="12.75" customHeight="1" x14ac:dyDescent="0.25">
      <c r="A15" s="43" t="s">
        <v>256</v>
      </c>
      <c r="B15" s="70">
        <v>3.9</v>
      </c>
      <c r="C15" s="70">
        <v>-2.2000000000000002</v>
      </c>
      <c r="D15" s="70">
        <v>-1.1000000000000001</v>
      </c>
    </row>
    <row r="16" spans="1:4" ht="19.5" customHeight="1" x14ac:dyDescent="0.25">
      <c r="A16" s="46" t="s">
        <v>257</v>
      </c>
      <c r="B16" s="70"/>
      <c r="C16" s="70"/>
      <c r="D16" s="70"/>
    </row>
    <row r="17" spans="1:4" ht="18.75" customHeight="1" x14ac:dyDescent="0.25">
      <c r="A17" s="43" t="s">
        <v>258</v>
      </c>
      <c r="B17" s="70">
        <v>3.3</v>
      </c>
      <c r="C17" s="70">
        <v>7.5</v>
      </c>
      <c r="D17" s="70">
        <v>4.9000000000000004</v>
      </c>
    </row>
    <row r="18" spans="1:4" ht="12.75" customHeight="1" x14ac:dyDescent="0.25">
      <c r="A18" s="43" t="s">
        <v>18</v>
      </c>
      <c r="B18" s="70">
        <v>5</v>
      </c>
      <c r="C18" s="70">
        <v>7.3</v>
      </c>
      <c r="D18" s="70">
        <v>5.2</v>
      </c>
    </row>
    <row r="19" spans="1:4" ht="12.75" customHeight="1" x14ac:dyDescent="0.25">
      <c r="A19" s="43" t="s">
        <v>259</v>
      </c>
      <c r="B19" s="70">
        <v>-2.1</v>
      </c>
      <c r="C19" s="70">
        <v>-5.6</v>
      </c>
      <c r="D19" s="70">
        <v>-1.5</v>
      </c>
    </row>
    <row r="20" spans="1:4" ht="18.75" customHeight="1" x14ac:dyDescent="0.25">
      <c r="A20" s="43" t="s">
        <v>260</v>
      </c>
      <c r="B20" s="70">
        <v>5.3</v>
      </c>
      <c r="C20" s="70">
        <v>4.2</v>
      </c>
      <c r="D20" s="70">
        <v>3.7</v>
      </c>
    </row>
    <row r="21" spans="1:4" ht="3.9" customHeight="1" x14ac:dyDescent="0.25">
      <c r="A21" s="68"/>
      <c r="B21" s="68"/>
      <c r="C21" s="68"/>
      <c r="D21" s="68"/>
    </row>
    <row r="22" spans="1:4" x14ac:dyDescent="0.25">
      <c r="A22" s="33" t="s">
        <v>293</v>
      </c>
      <c r="C22" s="71"/>
      <c r="D22" s="71"/>
    </row>
    <row r="23" spans="1:4" x14ac:dyDescent="0.25">
      <c r="A23" s="33" t="s">
        <v>294</v>
      </c>
      <c r="C23" s="71"/>
    </row>
  </sheetData>
  <pageMargins left="1.0629921259842521" right="1.0629921259842521" top="1.1023622047244095" bottom="1.7716535433070868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4F143-51C8-4433-8996-B801DD1F746C}">
  <sheetPr codeName="Sheet12"/>
  <dimension ref="A1:D18"/>
  <sheetViews>
    <sheetView showGridLines="0" topLeftCell="A2" zoomScale="90" zoomScaleNormal="90" workbookViewId="0">
      <selection activeCell="D26" sqref="D26"/>
    </sheetView>
  </sheetViews>
  <sheetFormatPr defaultColWidth="9.33203125" defaultRowHeight="13.2" x14ac:dyDescent="0.25"/>
  <cols>
    <col min="1" max="1" width="48.6640625" style="31" customWidth="1"/>
    <col min="2" max="4" width="7.6640625" style="31" customWidth="1"/>
    <col min="5" max="16384" width="9.33203125" style="31"/>
  </cols>
  <sheetData>
    <row r="1" spans="1:4" s="65" customFormat="1" ht="21" hidden="1" customHeight="1" x14ac:dyDescent="0.25">
      <c r="B1" s="63"/>
      <c r="C1" s="64"/>
      <c r="D1" s="64"/>
    </row>
    <row r="2" spans="1:4" s="81" customFormat="1" ht="21" customHeight="1" x14ac:dyDescent="0.25">
      <c r="A2" s="78" t="s">
        <v>261</v>
      </c>
      <c r="B2" s="79"/>
      <c r="C2" s="80"/>
      <c r="D2" s="80"/>
    </row>
    <row r="3" spans="1:4" s="65" customFormat="1" ht="4.2" customHeight="1" x14ac:dyDescent="0.25">
      <c r="A3" s="72"/>
      <c r="B3" s="72"/>
      <c r="C3" s="72"/>
      <c r="D3" s="72"/>
    </row>
    <row r="4" spans="1:4" ht="24" hidden="1" customHeight="1" x14ac:dyDescent="0.25">
      <c r="A4" s="33"/>
      <c r="B4" s="67" t="s">
        <v>269</v>
      </c>
      <c r="C4" s="67" t="s">
        <v>270</v>
      </c>
      <c r="D4" s="67" t="s">
        <v>271</v>
      </c>
    </row>
    <row r="5" spans="1:4" ht="24" customHeight="1" x14ac:dyDescent="0.25">
      <c r="A5" s="33"/>
      <c r="B5" s="67" t="s">
        <v>285</v>
      </c>
      <c r="C5" s="67" t="s">
        <v>286</v>
      </c>
      <c r="D5" s="67" t="s">
        <v>287</v>
      </c>
    </row>
    <row r="6" spans="1:4" ht="4.2" customHeight="1" x14ac:dyDescent="0.25">
      <c r="A6" s="68"/>
      <c r="B6" s="68"/>
      <c r="C6" s="68"/>
      <c r="D6" s="68"/>
    </row>
    <row r="7" spans="1:4" ht="19.5" customHeight="1" x14ac:dyDescent="0.25">
      <c r="A7" s="46" t="s">
        <v>262</v>
      </c>
      <c r="B7" s="73"/>
      <c r="C7" s="73"/>
      <c r="D7" s="73"/>
    </row>
    <row r="8" spans="1:4" s="28" customFormat="1" ht="19.5" customHeight="1" x14ac:dyDescent="0.25">
      <c r="A8" s="43" t="s">
        <v>250</v>
      </c>
      <c r="B8" s="74">
        <v>1749.8</v>
      </c>
      <c r="C8" s="74">
        <v>1847.374</v>
      </c>
      <c r="D8" s="74">
        <v>1998.549</v>
      </c>
    </row>
    <row r="9" spans="1:4" s="28" customFormat="1" x14ac:dyDescent="0.25">
      <c r="A9" s="43" t="s">
        <v>251</v>
      </c>
      <c r="B9" s="74">
        <v>960.4</v>
      </c>
      <c r="C9" s="74">
        <v>964.41800000000001</v>
      </c>
      <c r="D9" s="74">
        <v>1024.934</v>
      </c>
    </row>
    <row r="10" spans="1:4" x14ac:dyDescent="0.25">
      <c r="A10" s="43" t="s">
        <v>53</v>
      </c>
      <c r="B10" s="74">
        <v>734.5</v>
      </c>
      <c r="C10" s="74">
        <v>829.26400000000001</v>
      </c>
      <c r="D10" s="74">
        <v>855.04200000000003</v>
      </c>
    </row>
    <row r="11" spans="1:4" s="28" customFormat="1" ht="18.75" customHeight="1" x14ac:dyDescent="0.25">
      <c r="A11" s="43" t="s">
        <v>252</v>
      </c>
      <c r="B11" s="74">
        <v>3446.5</v>
      </c>
      <c r="C11" s="74">
        <v>3663.0920000000001</v>
      </c>
      <c r="D11" s="74">
        <v>3880.5250000000001</v>
      </c>
    </row>
    <row r="12" spans="1:4" s="28" customFormat="1" ht="18.75" customHeight="1" x14ac:dyDescent="0.25">
      <c r="A12" s="43" t="s">
        <v>253</v>
      </c>
      <c r="B12" s="74">
        <v>1538.9</v>
      </c>
      <c r="C12" s="74">
        <v>1577.424</v>
      </c>
      <c r="D12" s="74">
        <v>1657.133</v>
      </c>
    </row>
    <row r="13" spans="1:4" s="28" customFormat="1" x14ac:dyDescent="0.25">
      <c r="A13" s="43" t="s">
        <v>254</v>
      </c>
      <c r="B13" s="74">
        <v>1420.2</v>
      </c>
      <c r="C13" s="74">
        <v>1619.547</v>
      </c>
      <c r="D13" s="74">
        <v>1675.7719999999999</v>
      </c>
    </row>
    <row r="14" spans="1:4" ht="18.75" customHeight="1" x14ac:dyDescent="0.25">
      <c r="A14" s="43" t="s">
        <v>255</v>
      </c>
      <c r="B14" s="74">
        <v>3565.3</v>
      </c>
      <c r="C14" s="74">
        <v>3620.9679999999998</v>
      </c>
      <c r="D14" s="74">
        <v>3861.886</v>
      </c>
    </row>
    <row r="15" spans="1:4" ht="18.75" customHeight="1" x14ac:dyDescent="0.25">
      <c r="A15" s="43" t="s">
        <v>263</v>
      </c>
      <c r="B15" s="74">
        <v>139</v>
      </c>
      <c r="C15" s="74">
        <v>-79.7</v>
      </c>
      <c r="D15" s="74">
        <v>-42.5</v>
      </c>
    </row>
    <row r="16" spans="1:4" ht="4.2" customHeight="1" x14ac:dyDescent="0.25">
      <c r="A16" s="68"/>
      <c r="B16" s="68"/>
      <c r="C16" s="68"/>
      <c r="D16" s="68"/>
    </row>
    <row r="17" spans="1:4" x14ac:dyDescent="0.25">
      <c r="A17" s="33" t="s">
        <v>293</v>
      </c>
      <c r="B17" s="39"/>
      <c r="C17" s="39"/>
      <c r="D17" s="39"/>
    </row>
    <row r="18" spans="1:4" x14ac:dyDescent="0.25">
      <c r="A18" s="33" t="s">
        <v>295</v>
      </c>
      <c r="B18" s="75"/>
    </row>
  </sheetData>
  <pageMargins left="1.0629921259842521" right="1.0629921259842521" top="1.1023622047244095" bottom="1.7716535433070868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5215B-978D-4531-8A0E-DB3699791411}">
  <sheetPr codeName="Sheet2">
    <pageSetUpPr fitToPage="1"/>
  </sheetPr>
  <dimension ref="A1:D33"/>
  <sheetViews>
    <sheetView showGridLines="0" zoomScale="90" zoomScaleNormal="90" workbookViewId="0">
      <selection activeCell="B35" sqref="B35"/>
    </sheetView>
  </sheetViews>
  <sheetFormatPr defaultColWidth="9.109375" defaultRowHeight="13.2" x14ac:dyDescent="0.25"/>
  <cols>
    <col min="1" max="1" width="49" style="31" customWidth="1"/>
    <col min="2" max="4" width="11.33203125" style="31" customWidth="1"/>
    <col min="5" max="16384" width="9.109375" style="31"/>
  </cols>
  <sheetData>
    <row r="1" spans="1:4" x14ac:dyDescent="0.25">
      <c r="A1" s="28" t="s">
        <v>40</v>
      </c>
      <c r="B1" s="29" t="s">
        <v>41</v>
      </c>
      <c r="C1" s="30"/>
      <c r="D1" s="30"/>
    </row>
    <row r="2" spans="1:4" ht="3.9" customHeight="1" x14ac:dyDescent="0.25">
      <c r="A2" s="32"/>
      <c r="B2" s="32"/>
      <c r="C2" s="32"/>
      <c r="D2" s="32"/>
    </row>
    <row r="3" spans="1:4" ht="25.2" customHeight="1" x14ac:dyDescent="0.25">
      <c r="A3" s="33" t="s">
        <v>42</v>
      </c>
      <c r="B3" s="7" t="s">
        <v>274</v>
      </c>
      <c r="C3" s="7" t="s">
        <v>275</v>
      </c>
      <c r="D3" s="7" t="s">
        <v>276</v>
      </c>
    </row>
    <row r="4" spans="1:4" ht="3.9" customHeight="1" x14ac:dyDescent="0.25">
      <c r="A4" s="35"/>
      <c r="B4" s="4"/>
      <c r="C4" s="4"/>
      <c r="D4" s="4"/>
    </row>
    <row r="5" spans="1:4" ht="19.649999999999999" customHeight="1" x14ac:dyDescent="0.25">
      <c r="A5" s="36" t="s">
        <v>43</v>
      </c>
      <c r="B5" s="1"/>
      <c r="C5" s="1"/>
      <c r="D5" s="1"/>
    </row>
    <row r="6" spans="1:4" ht="19.5" customHeight="1" x14ac:dyDescent="0.25">
      <c r="A6" s="37" t="s">
        <v>44</v>
      </c>
      <c r="B6" s="88">
        <v>917625.1</v>
      </c>
      <c r="C6" s="88">
        <v>977712.75192022417</v>
      </c>
      <c r="D6" s="88">
        <v>1076855.6000000001</v>
      </c>
    </row>
    <row r="7" spans="1:4" x14ac:dyDescent="0.25">
      <c r="A7" s="40" t="s">
        <v>4</v>
      </c>
      <c r="B7" s="89">
        <v>743886.6</v>
      </c>
      <c r="C7" s="89">
        <v>793431.79999999993</v>
      </c>
      <c r="D7" s="89">
        <v>876130.50000000012</v>
      </c>
    </row>
    <row r="8" spans="1:4" x14ac:dyDescent="0.25">
      <c r="A8" s="40" t="s">
        <v>11</v>
      </c>
      <c r="B8" s="89">
        <v>106429</v>
      </c>
      <c r="C8" s="89">
        <v>114118</v>
      </c>
      <c r="D8" s="89">
        <v>122349</v>
      </c>
    </row>
    <row r="9" spans="1:4" x14ac:dyDescent="0.25">
      <c r="A9" s="40" t="s">
        <v>12</v>
      </c>
      <c r="B9" s="89">
        <v>5980.5999999999995</v>
      </c>
      <c r="C9" s="89">
        <v>6007.5</v>
      </c>
      <c r="D9" s="89">
        <v>6504.1999999999989</v>
      </c>
    </row>
    <row r="10" spans="1:4" x14ac:dyDescent="0.25">
      <c r="A10" s="40" t="s">
        <v>45</v>
      </c>
      <c r="B10" s="89">
        <v>12260.9</v>
      </c>
      <c r="C10" s="89">
        <v>16208.451920224201</v>
      </c>
      <c r="D10" s="89">
        <v>17301.099999999999</v>
      </c>
    </row>
    <row r="11" spans="1:4" x14ac:dyDescent="0.25">
      <c r="A11" s="40" t="s">
        <v>13</v>
      </c>
      <c r="B11" s="89">
        <v>49067.999999999956</v>
      </c>
      <c r="C11" s="89">
        <v>47947.000000000051</v>
      </c>
      <c r="D11" s="89">
        <v>54570.799999999945</v>
      </c>
    </row>
    <row r="12" spans="1:4" ht="19.5" customHeight="1" x14ac:dyDescent="0.25">
      <c r="A12" s="37" t="s">
        <v>46</v>
      </c>
      <c r="B12" s="88">
        <v>1068158.1871999998</v>
      </c>
      <c r="C12" s="88">
        <v>1080694.2871999997</v>
      </c>
      <c r="D12" s="88">
        <v>1133482.6921622446</v>
      </c>
    </row>
    <row r="13" spans="1:4" x14ac:dyDescent="0.25">
      <c r="A13" s="40" t="s">
        <v>47</v>
      </c>
      <c r="B13" s="89">
        <v>529151.28719999944</v>
      </c>
      <c r="C13" s="89">
        <v>540149.78719999944</v>
      </c>
      <c r="D13" s="89">
        <v>589837.29216224432</v>
      </c>
    </row>
    <row r="14" spans="1:4" x14ac:dyDescent="0.25">
      <c r="A14" s="40" t="s">
        <v>48</v>
      </c>
      <c r="B14" s="89">
        <v>460813.00000000035</v>
      </c>
      <c r="C14" s="89">
        <v>462350.60000000033</v>
      </c>
      <c r="D14" s="89">
        <v>464878.2000000003</v>
      </c>
    </row>
    <row r="15" spans="1:4" x14ac:dyDescent="0.25">
      <c r="A15" s="40" t="s">
        <v>49</v>
      </c>
      <c r="B15" s="89">
        <v>38498.900000000009</v>
      </c>
      <c r="C15" s="89">
        <v>38498.900000000009</v>
      </c>
      <c r="D15" s="89">
        <v>35758.400000000001</v>
      </c>
    </row>
    <row r="16" spans="1:4" x14ac:dyDescent="0.25">
      <c r="A16" s="40" t="s">
        <v>50</v>
      </c>
      <c r="B16" s="89">
        <v>39695</v>
      </c>
      <c r="C16" s="89">
        <v>39695</v>
      </c>
      <c r="D16" s="89">
        <v>43008.799999999996</v>
      </c>
    </row>
    <row r="17" spans="1:4" ht="19.5" customHeight="1" x14ac:dyDescent="0.25">
      <c r="A17" s="37" t="s">
        <v>51</v>
      </c>
      <c r="B17" s="88">
        <v>-150533.08719999983</v>
      </c>
      <c r="C17" s="88">
        <v>-102981.5352797755</v>
      </c>
      <c r="D17" s="88">
        <v>-56627.092162244488</v>
      </c>
    </row>
    <row r="18" spans="1:4" ht="19.5" customHeight="1" x14ac:dyDescent="0.25">
      <c r="A18" s="36" t="s">
        <v>52</v>
      </c>
      <c r="B18" s="42"/>
      <c r="C18" s="42"/>
      <c r="D18" s="42"/>
    </row>
    <row r="19" spans="1:4" x14ac:dyDescent="0.25">
      <c r="A19" s="40" t="s">
        <v>53</v>
      </c>
      <c r="B19" s="41">
        <v>-71382.400000000052</v>
      </c>
      <c r="C19" s="41">
        <v>-65382.400000000052</v>
      </c>
      <c r="D19" s="41">
        <v>-64463.100000000013</v>
      </c>
    </row>
    <row r="20" spans="1:4" x14ac:dyDescent="0.25">
      <c r="A20" s="40" t="s">
        <v>54</v>
      </c>
      <c r="B20" s="41">
        <v>75700</v>
      </c>
      <c r="C20" s="41">
        <v>75700</v>
      </c>
      <c r="D20" s="41">
        <v>75800</v>
      </c>
    </row>
    <row r="21" spans="1:4" x14ac:dyDescent="0.25">
      <c r="A21" s="40" t="s">
        <v>55</v>
      </c>
      <c r="B21" s="41">
        <v>-29288</v>
      </c>
      <c r="C21" s="41">
        <v>-36288</v>
      </c>
      <c r="D21" s="41">
        <v>-29527.8</v>
      </c>
    </row>
    <row r="22" spans="1:4" x14ac:dyDescent="0.25">
      <c r="A22" s="40" t="s">
        <v>56</v>
      </c>
      <c r="B22" s="41">
        <v>4761</v>
      </c>
      <c r="C22" s="41">
        <v>3850</v>
      </c>
      <c r="D22" s="41">
        <v>7052.5</v>
      </c>
    </row>
    <row r="23" spans="1:4" x14ac:dyDescent="0.25">
      <c r="A23" s="40" t="s">
        <v>57</v>
      </c>
      <c r="B23" s="41">
        <v>31752.2</v>
      </c>
      <c r="C23" s="41">
        <v>45919.4</v>
      </c>
      <c r="D23" s="41">
        <v>34239.199999999997</v>
      </c>
    </row>
    <row r="24" spans="1:4" x14ac:dyDescent="0.25">
      <c r="A24" s="40" t="s">
        <v>58</v>
      </c>
      <c r="B24" s="41">
        <v>-8000</v>
      </c>
      <c r="C24" s="41">
        <v>-8000</v>
      </c>
      <c r="D24" s="41">
        <v>-8000</v>
      </c>
    </row>
    <row r="25" spans="1:4" x14ac:dyDescent="0.25">
      <c r="A25" s="40" t="s">
        <v>59</v>
      </c>
      <c r="B25" s="41">
        <v>-1218</v>
      </c>
      <c r="C25" s="41">
        <v>-1218</v>
      </c>
      <c r="D25" s="41">
        <v>-1412</v>
      </c>
    </row>
    <row r="26" spans="1:4" ht="19.5" customHeight="1" x14ac:dyDescent="0.25">
      <c r="A26" s="37" t="s">
        <v>60</v>
      </c>
      <c r="B26" s="38">
        <v>2324.7999999999483</v>
      </c>
      <c r="C26" s="38">
        <v>14580.999999999949</v>
      </c>
      <c r="D26" s="38">
        <v>13688.799999999985</v>
      </c>
    </row>
    <row r="27" spans="1:4" ht="19.5" customHeight="1" x14ac:dyDescent="0.25">
      <c r="A27" s="37" t="s">
        <v>61</v>
      </c>
      <c r="B27" s="38">
        <v>-148208.28719999988</v>
      </c>
      <c r="C27" s="38">
        <v>-88400.535279775562</v>
      </c>
      <c r="D27" s="38">
        <v>-42938.292162244499</v>
      </c>
    </row>
    <row r="28" spans="1:4" ht="19.5" customHeight="1" x14ac:dyDescent="0.25">
      <c r="A28" s="36" t="s">
        <v>62</v>
      </c>
      <c r="B28" s="42"/>
      <c r="C28" s="42"/>
      <c r="D28" s="42"/>
    </row>
    <row r="29" spans="1:4" x14ac:dyDescent="0.25">
      <c r="A29" s="40" t="s">
        <v>63</v>
      </c>
      <c r="B29" s="41">
        <v>320750</v>
      </c>
      <c r="C29" s="41">
        <v>250530</v>
      </c>
      <c r="D29" s="41">
        <v>135341.70000000001</v>
      </c>
    </row>
    <row r="30" spans="1:4" x14ac:dyDescent="0.25">
      <c r="A30" s="40" t="s">
        <v>64</v>
      </c>
      <c r="B30" s="41">
        <v>-184041</v>
      </c>
      <c r="C30" s="41">
        <v>-181649</v>
      </c>
      <c r="D30" s="41">
        <v>-96562.6</v>
      </c>
    </row>
    <row r="31" spans="1:4" ht="19.5" customHeight="1" x14ac:dyDescent="0.25">
      <c r="A31" s="37" t="s">
        <v>65</v>
      </c>
      <c r="B31" s="38">
        <v>136709</v>
      </c>
      <c r="C31" s="38">
        <v>68881</v>
      </c>
      <c r="D31" s="38">
        <v>38779.100000000006</v>
      </c>
    </row>
    <row r="32" spans="1:4" ht="19.5" customHeight="1" x14ac:dyDescent="0.25">
      <c r="A32" s="37" t="s">
        <v>66</v>
      </c>
      <c r="B32" s="38">
        <v>-11499.287199999875</v>
      </c>
      <c r="C32" s="38">
        <v>-19519.535279775562</v>
      </c>
      <c r="D32" s="38">
        <v>-4159.1921622444934</v>
      </c>
    </row>
    <row r="33" spans="1:4" ht="3.9" customHeight="1" x14ac:dyDescent="0.25">
      <c r="A33" s="35"/>
      <c r="B33" s="35"/>
      <c r="C33" s="35"/>
      <c r="D33" s="35"/>
    </row>
  </sheetData>
  <pageMargins left="1.0629921259842521" right="1.0629921259842521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CB54-DD02-4100-9159-D33AD8CC4695}">
  <sheetPr codeName="Sheet3"/>
  <dimension ref="A1:F53"/>
  <sheetViews>
    <sheetView showGridLines="0" zoomScale="90" zoomScaleNormal="90" workbookViewId="0">
      <selection activeCell="L54" sqref="L54"/>
    </sheetView>
  </sheetViews>
  <sheetFormatPr defaultColWidth="9.109375" defaultRowHeight="13.2" x14ac:dyDescent="0.25"/>
  <cols>
    <col min="1" max="1" width="35.44140625" style="31" customWidth="1"/>
    <col min="2" max="2" width="9.88671875" style="31" customWidth="1"/>
    <col min="3" max="4" width="10.6640625" style="31" customWidth="1"/>
    <col min="5" max="6" width="9.88671875" style="31" customWidth="1"/>
    <col min="7" max="16384" width="9.109375" style="31"/>
  </cols>
  <sheetData>
    <row r="1" spans="1:6" x14ac:dyDescent="0.25">
      <c r="A1" s="84" t="s">
        <v>67</v>
      </c>
      <c r="B1" s="85" t="s">
        <v>68</v>
      </c>
      <c r="C1" s="30"/>
      <c r="D1" s="30"/>
      <c r="E1" s="30"/>
      <c r="F1" s="30"/>
    </row>
    <row r="2" spans="1:6" ht="3.9" customHeight="1" x14ac:dyDescent="0.25">
      <c r="A2" s="32"/>
      <c r="B2" s="32"/>
      <c r="C2" s="32"/>
      <c r="D2" s="32"/>
      <c r="E2" s="32"/>
      <c r="F2" s="32"/>
    </row>
    <row r="3" spans="1:6" ht="25.2" customHeight="1" x14ac:dyDescent="0.25">
      <c r="A3" s="33" t="s">
        <v>69</v>
      </c>
      <c r="B3" s="34" t="s">
        <v>288</v>
      </c>
      <c r="C3" s="34" t="s">
        <v>289</v>
      </c>
      <c r="D3" s="34" t="s">
        <v>290</v>
      </c>
      <c r="E3" s="34" t="s">
        <v>70</v>
      </c>
      <c r="F3" s="34" t="s">
        <v>71</v>
      </c>
    </row>
    <row r="4" spans="1:6" ht="3.9" customHeight="1" x14ac:dyDescent="0.25">
      <c r="A4" s="35"/>
      <c r="B4" s="35"/>
      <c r="C4" s="35"/>
      <c r="D4" s="35"/>
      <c r="E4" s="35"/>
      <c r="F4" s="35"/>
    </row>
    <row r="5" spans="1:6" s="28" customFormat="1" ht="19.649999999999999" customHeight="1" x14ac:dyDescent="0.25">
      <c r="A5" s="37" t="s">
        <v>4</v>
      </c>
      <c r="B5" s="38">
        <v>745539.8087022251</v>
      </c>
      <c r="C5" s="38">
        <v>796120.60000000009</v>
      </c>
      <c r="D5" s="38">
        <v>877163.77</v>
      </c>
      <c r="E5" s="38">
        <v>131623.96129777501</v>
      </c>
      <c r="F5" s="86">
        <v>17.654853538524691</v>
      </c>
    </row>
    <row r="6" spans="1:6" x14ac:dyDescent="0.25">
      <c r="A6" s="43" t="s">
        <v>5</v>
      </c>
      <c r="B6" s="41">
        <v>327600</v>
      </c>
      <c r="C6" s="41">
        <v>353700</v>
      </c>
      <c r="D6" s="41">
        <v>384600</v>
      </c>
      <c r="E6" s="41">
        <v>57000</v>
      </c>
      <c r="F6" s="87">
        <v>17.399267399267398</v>
      </c>
    </row>
    <row r="7" spans="1:6" x14ac:dyDescent="0.25">
      <c r="A7" s="40" t="s">
        <v>72</v>
      </c>
      <c r="B7" s="41">
        <v>218200</v>
      </c>
      <c r="C7" s="41">
        <v>225400</v>
      </c>
      <c r="D7" s="41">
        <v>241400</v>
      </c>
      <c r="E7" s="41">
        <v>23200</v>
      </c>
      <c r="F7" s="87">
        <v>10.632447296058661</v>
      </c>
    </row>
    <row r="8" spans="1:6" x14ac:dyDescent="0.25">
      <c r="A8" s="40" t="s">
        <v>73</v>
      </c>
      <c r="B8" s="41">
        <v>74100</v>
      </c>
      <c r="C8" s="41">
        <v>77000</v>
      </c>
      <c r="D8" s="41">
        <v>97000</v>
      </c>
      <c r="E8" s="41">
        <v>22900</v>
      </c>
      <c r="F8" s="87">
        <v>30.904183535762481</v>
      </c>
    </row>
    <row r="9" spans="1:6" x14ac:dyDescent="0.25">
      <c r="A9" s="40" t="s">
        <v>74</v>
      </c>
      <c r="B9" s="41">
        <v>3800</v>
      </c>
      <c r="C9" s="41">
        <v>3800</v>
      </c>
      <c r="D9" s="41">
        <v>4300</v>
      </c>
      <c r="E9" s="41">
        <v>500</v>
      </c>
      <c r="F9" s="87">
        <v>13.157894736842104</v>
      </c>
    </row>
    <row r="10" spans="1:6" x14ac:dyDescent="0.25">
      <c r="A10" s="40" t="s">
        <v>75</v>
      </c>
      <c r="B10" s="41">
        <v>31500</v>
      </c>
      <c r="C10" s="41">
        <v>47500</v>
      </c>
      <c r="D10" s="41">
        <v>41900</v>
      </c>
      <c r="E10" s="41">
        <v>10400</v>
      </c>
      <c r="F10" s="87">
        <v>33.015873015873012</v>
      </c>
    </row>
    <row r="11" spans="1:6" x14ac:dyDescent="0.25">
      <c r="A11" s="43" t="s">
        <v>76</v>
      </c>
      <c r="B11" s="41">
        <v>9476</v>
      </c>
      <c r="C11" s="41">
        <v>10168</v>
      </c>
      <c r="D11" s="41">
        <v>11205</v>
      </c>
      <c r="E11" s="41">
        <v>1729</v>
      </c>
      <c r="F11" s="87">
        <v>18.24609539890249</v>
      </c>
    </row>
    <row r="12" spans="1:6" x14ac:dyDescent="0.25">
      <c r="A12" s="40" t="s">
        <v>77</v>
      </c>
      <c r="B12" s="41">
        <v>3310</v>
      </c>
      <c r="C12" s="41">
        <v>3600</v>
      </c>
      <c r="D12" s="41">
        <v>3790</v>
      </c>
      <c r="E12" s="41">
        <v>480</v>
      </c>
      <c r="F12" s="87">
        <v>14.501510574018129</v>
      </c>
    </row>
    <row r="13" spans="1:6" x14ac:dyDescent="0.25">
      <c r="A13" s="40" t="s">
        <v>78</v>
      </c>
      <c r="B13" s="41">
        <v>6166</v>
      </c>
      <c r="C13" s="41">
        <v>6568</v>
      </c>
      <c r="D13" s="41">
        <v>7415</v>
      </c>
      <c r="E13" s="41">
        <v>1249</v>
      </c>
      <c r="F13" s="87">
        <v>20.256243918261433</v>
      </c>
    </row>
    <row r="14" spans="1:6" x14ac:dyDescent="0.25">
      <c r="A14" s="43" t="s">
        <v>79</v>
      </c>
      <c r="B14" s="41">
        <v>9161</v>
      </c>
      <c r="C14" s="41">
        <v>11661</v>
      </c>
      <c r="D14" s="41">
        <v>10342</v>
      </c>
      <c r="E14" s="41">
        <v>1181</v>
      </c>
      <c r="F14" s="87">
        <v>12.891605719899573</v>
      </c>
    </row>
    <row r="15" spans="1:6" x14ac:dyDescent="0.25">
      <c r="A15" s="40" t="s">
        <v>80</v>
      </c>
      <c r="B15" s="41">
        <v>7500</v>
      </c>
      <c r="C15" s="41">
        <v>10000</v>
      </c>
      <c r="D15" s="41">
        <v>8600</v>
      </c>
      <c r="E15" s="41">
        <v>1100</v>
      </c>
      <c r="F15" s="87">
        <v>14.666666666666666</v>
      </c>
    </row>
    <row r="16" spans="1:6" x14ac:dyDescent="0.25">
      <c r="A16" s="40" t="s">
        <v>81</v>
      </c>
      <c r="B16" s="41">
        <v>1661</v>
      </c>
      <c r="C16" s="41">
        <v>1661</v>
      </c>
      <c r="D16" s="41">
        <v>1742</v>
      </c>
      <c r="E16" s="41">
        <v>81</v>
      </c>
      <c r="F16" s="87">
        <v>4.8765803732691149</v>
      </c>
    </row>
    <row r="17" spans="1:6" x14ac:dyDescent="0.25">
      <c r="A17" s="43" t="s">
        <v>82</v>
      </c>
      <c r="B17" s="41">
        <v>381175.10870222503</v>
      </c>
      <c r="C17" s="41">
        <v>401463.9</v>
      </c>
      <c r="D17" s="41">
        <v>450258.47</v>
      </c>
      <c r="E17" s="41">
        <v>69083.361297775002</v>
      </c>
      <c r="F17" s="87">
        <v>18.123786081672794</v>
      </c>
    </row>
    <row r="18" spans="1:6" x14ac:dyDescent="0.25">
      <c r="A18" s="40" t="s">
        <v>83</v>
      </c>
      <c r="B18" s="41">
        <v>282500</v>
      </c>
      <c r="C18" s="41">
        <v>301900</v>
      </c>
      <c r="D18" s="41">
        <v>338400</v>
      </c>
      <c r="E18" s="41">
        <v>55900</v>
      </c>
      <c r="F18" s="87">
        <v>19.787610619469024</v>
      </c>
    </row>
    <row r="19" spans="1:6" x14ac:dyDescent="0.25">
      <c r="A19" s="40" t="s">
        <v>84</v>
      </c>
      <c r="B19" s="41">
        <v>7460</v>
      </c>
      <c r="C19" s="41">
        <v>7570</v>
      </c>
      <c r="D19" s="41">
        <v>7630</v>
      </c>
      <c r="E19" s="41">
        <v>170</v>
      </c>
      <c r="F19" s="87">
        <v>2.2788203753351208</v>
      </c>
    </row>
    <row r="20" spans="1:6" x14ac:dyDescent="0.25">
      <c r="A20" s="40" t="s">
        <v>85</v>
      </c>
      <c r="B20" s="41">
        <v>4950</v>
      </c>
      <c r="C20" s="41">
        <v>5450</v>
      </c>
      <c r="D20" s="41">
        <v>8200</v>
      </c>
      <c r="E20" s="41">
        <v>3250</v>
      </c>
      <c r="F20" s="87">
        <v>65.656565656565661</v>
      </c>
    </row>
    <row r="21" spans="1:6" x14ac:dyDescent="0.25">
      <c r="A21" s="40" t="s">
        <v>86</v>
      </c>
      <c r="B21" s="41">
        <v>8400</v>
      </c>
      <c r="C21" s="41">
        <v>8900</v>
      </c>
      <c r="D21" s="41">
        <v>9340</v>
      </c>
      <c r="E21" s="41">
        <v>940</v>
      </c>
      <c r="F21" s="87">
        <v>11.190476190476192</v>
      </c>
    </row>
    <row r="22" spans="1:6" x14ac:dyDescent="0.25">
      <c r="A22" s="40" t="s">
        <v>87</v>
      </c>
      <c r="B22" s="41">
        <v>6010</v>
      </c>
      <c r="C22" s="41">
        <v>6910</v>
      </c>
      <c r="D22" s="41">
        <v>7470</v>
      </c>
      <c r="E22" s="41">
        <v>1460</v>
      </c>
      <c r="F22" s="87">
        <v>24.292845257903494</v>
      </c>
    </row>
    <row r="23" spans="1:6" x14ac:dyDescent="0.25">
      <c r="A23" s="40" t="s">
        <v>88</v>
      </c>
      <c r="B23" s="41">
        <v>11800</v>
      </c>
      <c r="C23" s="41">
        <v>12600</v>
      </c>
      <c r="D23" s="41">
        <v>13540</v>
      </c>
      <c r="E23" s="41">
        <v>1740</v>
      </c>
      <c r="F23" s="87">
        <v>14.745762711864408</v>
      </c>
    </row>
    <row r="24" spans="1:6" x14ac:dyDescent="0.25">
      <c r="A24" s="40" t="s">
        <v>89</v>
      </c>
      <c r="B24" s="41">
        <v>23830</v>
      </c>
      <c r="C24" s="41">
        <v>23150</v>
      </c>
      <c r="D24" s="41">
        <v>25470</v>
      </c>
      <c r="E24" s="41">
        <v>1640</v>
      </c>
      <c r="F24" s="87">
        <v>6.8820814099874106</v>
      </c>
    </row>
    <row r="25" spans="1:6" x14ac:dyDescent="0.25">
      <c r="A25" s="40" t="s">
        <v>90</v>
      </c>
      <c r="B25" s="41">
        <v>5750</v>
      </c>
      <c r="C25" s="41">
        <v>5550</v>
      </c>
      <c r="D25" s="41">
        <v>5825</v>
      </c>
      <c r="E25" s="41">
        <v>75</v>
      </c>
      <c r="F25" s="87">
        <v>1.3043478260869565</v>
      </c>
    </row>
    <row r="26" spans="1:6" x14ac:dyDescent="0.25">
      <c r="A26" s="40" t="s">
        <v>91</v>
      </c>
      <c r="B26" s="41">
        <v>6684</v>
      </c>
      <c r="C26" s="41">
        <v>6564</v>
      </c>
      <c r="D26" s="41">
        <v>7552</v>
      </c>
      <c r="E26" s="41">
        <v>868</v>
      </c>
      <c r="F26" s="87">
        <v>12.98623578695392</v>
      </c>
    </row>
    <row r="27" spans="1:6" x14ac:dyDescent="0.25">
      <c r="A27" s="40" t="s">
        <v>92</v>
      </c>
      <c r="B27" s="41">
        <v>2155.4087022249996</v>
      </c>
      <c r="C27" s="41">
        <v>1835.1999999999998</v>
      </c>
      <c r="D27" s="41">
        <v>2223.7000000000003</v>
      </c>
      <c r="E27" s="41">
        <v>68.291297775000658</v>
      </c>
      <c r="F27" s="87">
        <v>3.1683688436677673</v>
      </c>
    </row>
    <row r="28" spans="1:6" x14ac:dyDescent="0.25">
      <c r="A28" s="40" t="s">
        <v>93</v>
      </c>
      <c r="B28" s="41">
        <v>6865</v>
      </c>
      <c r="C28" s="41">
        <v>6865</v>
      </c>
      <c r="D28" s="41">
        <v>8646.2999999999993</v>
      </c>
      <c r="E28" s="41">
        <v>1781.2999999999993</v>
      </c>
      <c r="F28" s="87">
        <v>25.947560087399847</v>
      </c>
    </row>
    <row r="29" spans="1:6" x14ac:dyDescent="0.25">
      <c r="A29" s="40" t="s">
        <v>94</v>
      </c>
      <c r="B29" s="41">
        <v>1400</v>
      </c>
      <c r="C29" s="41">
        <v>1450</v>
      </c>
      <c r="D29" s="41">
        <v>1630</v>
      </c>
      <c r="E29" s="41">
        <v>230</v>
      </c>
      <c r="F29" s="87">
        <v>16.428571428571427</v>
      </c>
    </row>
    <row r="30" spans="1:6" x14ac:dyDescent="0.25">
      <c r="A30" s="40" t="s">
        <v>95</v>
      </c>
      <c r="B30" s="41">
        <v>7750</v>
      </c>
      <c r="C30" s="41">
        <v>8150</v>
      </c>
      <c r="D30" s="41">
        <v>10565</v>
      </c>
      <c r="E30" s="41">
        <v>2815</v>
      </c>
      <c r="F30" s="87">
        <v>36.322580645161288</v>
      </c>
    </row>
    <row r="31" spans="1:6" x14ac:dyDescent="0.25">
      <c r="A31" s="40" t="s">
        <v>96</v>
      </c>
      <c r="B31" s="41">
        <v>5620.7</v>
      </c>
      <c r="C31" s="41">
        <v>4569.7000000000007</v>
      </c>
      <c r="D31" s="41">
        <v>3766.4700000000003</v>
      </c>
      <c r="E31" s="41">
        <v>-1854.2299999999996</v>
      </c>
      <c r="F31" s="87">
        <v>-32.989307381642853</v>
      </c>
    </row>
    <row r="32" spans="1:6" x14ac:dyDescent="0.25">
      <c r="A32" s="43" t="s">
        <v>97</v>
      </c>
      <c r="B32" s="41">
        <v>3575.4</v>
      </c>
      <c r="C32" s="41">
        <v>4475.4000000000005</v>
      </c>
      <c r="D32" s="41">
        <v>4626.7999999999993</v>
      </c>
      <c r="E32" s="41">
        <v>1051.3999999999992</v>
      </c>
      <c r="F32" s="87">
        <v>29.406499972031082</v>
      </c>
    </row>
    <row r="33" spans="1:6" x14ac:dyDescent="0.25">
      <c r="A33" s="43" t="s">
        <v>10</v>
      </c>
      <c r="B33" s="41">
        <v>14552.3</v>
      </c>
      <c r="C33" s="41">
        <v>14652.3</v>
      </c>
      <c r="D33" s="41">
        <v>16131.5</v>
      </c>
      <c r="E33" s="41">
        <v>1579.2</v>
      </c>
      <c r="F33" s="87">
        <v>10.851892827937853</v>
      </c>
    </row>
    <row r="34" spans="1:6" x14ac:dyDescent="0.25">
      <c r="A34" s="40" t="s">
        <v>98</v>
      </c>
      <c r="B34" s="41">
        <v>5250</v>
      </c>
      <c r="C34" s="41">
        <v>5350</v>
      </c>
      <c r="D34" s="41">
        <v>5900</v>
      </c>
      <c r="E34" s="41">
        <v>650</v>
      </c>
      <c r="F34" s="87">
        <v>12.380952380952381</v>
      </c>
    </row>
    <row r="35" spans="1:6" x14ac:dyDescent="0.25">
      <c r="A35" s="40" t="s">
        <v>99</v>
      </c>
      <c r="B35" s="41">
        <v>2830</v>
      </c>
      <c r="C35" s="41">
        <v>2830</v>
      </c>
      <c r="D35" s="41">
        <v>3130</v>
      </c>
      <c r="E35" s="41">
        <v>300</v>
      </c>
      <c r="F35" s="87">
        <v>10.600706713780919</v>
      </c>
    </row>
    <row r="36" spans="1:6" x14ac:dyDescent="0.25">
      <c r="A36" s="40" t="s">
        <v>100</v>
      </c>
      <c r="B36" s="41">
        <v>5170</v>
      </c>
      <c r="C36" s="41">
        <v>5170</v>
      </c>
      <c r="D36" s="41">
        <v>5725</v>
      </c>
      <c r="E36" s="41">
        <v>555</v>
      </c>
      <c r="F36" s="87">
        <v>10.735009671179883</v>
      </c>
    </row>
    <row r="37" spans="1:6" x14ac:dyDescent="0.25">
      <c r="A37" s="40" t="s">
        <v>101</v>
      </c>
      <c r="B37" s="41">
        <v>1302.3</v>
      </c>
      <c r="C37" s="41">
        <v>1302.3</v>
      </c>
      <c r="D37" s="41">
        <v>1376.5</v>
      </c>
      <c r="E37" s="41">
        <v>74.200000000000045</v>
      </c>
      <c r="F37" s="87">
        <v>5.6976119173769515</v>
      </c>
    </row>
    <row r="38" spans="1:6" x14ac:dyDescent="0.25">
      <c r="A38" s="37" t="s">
        <v>11</v>
      </c>
      <c r="B38" s="38">
        <v>107049</v>
      </c>
      <c r="C38" s="38">
        <v>118058</v>
      </c>
      <c r="D38" s="38">
        <v>126853</v>
      </c>
      <c r="E38" s="38">
        <v>19804</v>
      </c>
      <c r="F38" s="86">
        <v>18.499939280142737</v>
      </c>
    </row>
    <row r="39" spans="1:6" x14ac:dyDescent="0.25">
      <c r="A39" s="37" t="s">
        <v>12</v>
      </c>
      <c r="B39" s="38">
        <v>5980.6</v>
      </c>
      <c r="C39" s="38">
        <v>6007.5</v>
      </c>
      <c r="D39" s="38">
        <v>6504.1999999999989</v>
      </c>
      <c r="E39" s="38">
        <v>523.59999999999854</v>
      </c>
      <c r="F39" s="86">
        <v>8.7549744172825221</v>
      </c>
    </row>
    <row r="40" spans="1:6" x14ac:dyDescent="0.25">
      <c r="A40" s="37" t="s">
        <v>13</v>
      </c>
      <c r="B40" s="38">
        <v>93393.286071599432</v>
      </c>
      <c r="C40" s="38">
        <v>110369.55192022421</v>
      </c>
      <c r="D40" s="38">
        <v>106725.69951659572</v>
      </c>
      <c r="E40" s="38">
        <v>13332.413444996282</v>
      </c>
      <c r="F40" s="86">
        <v>14.275558774937059</v>
      </c>
    </row>
    <row r="41" spans="1:6" x14ac:dyDescent="0.25">
      <c r="A41" s="45" t="s">
        <v>14</v>
      </c>
      <c r="B41" s="41">
        <v>51960.186071599441</v>
      </c>
      <c r="C41" s="41">
        <v>69887.451920224208</v>
      </c>
      <c r="D41" s="41">
        <v>61672.589516595734</v>
      </c>
      <c r="E41" s="41">
        <v>9712.4034449962874</v>
      </c>
      <c r="F41" s="87">
        <v>18.692010516692363</v>
      </c>
    </row>
    <row r="42" spans="1:6" x14ac:dyDescent="0.25">
      <c r="A42" s="40" t="s">
        <v>31</v>
      </c>
      <c r="B42" s="41">
        <v>12423.386071599441</v>
      </c>
      <c r="C42" s="41">
        <v>16453.451920224201</v>
      </c>
      <c r="D42" s="41">
        <v>17466.089516595734</v>
      </c>
      <c r="E42" s="41">
        <v>5042.7034449962921</v>
      </c>
      <c r="F42" s="87">
        <v>40.590410826273811</v>
      </c>
    </row>
    <row r="43" spans="1:6" x14ac:dyDescent="0.25">
      <c r="A43" s="40" t="s">
        <v>102</v>
      </c>
      <c r="B43" s="41">
        <v>31752.2</v>
      </c>
      <c r="C43" s="41">
        <v>45919.4</v>
      </c>
      <c r="D43" s="41">
        <v>34239.199999999997</v>
      </c>
      <c r="E43" s="41">
        <v>2486.9999999999964</v>
      </c>
      <c r="F43" s="87">
        <v>7.8325281397824282</v>
      </c>
    </row>
    <row r="44" spans="1:6" x14ac:dyDescent="0.25">
      <c r="A44" s="40" t="s">
        <v>103</v>
      </c>
      <c r="B44" s="41">
        <v>7655.5</v>
      </c>
      <c r="C44" s="41">
        <v>7385.5</v>
      </c>
      <c r="D44" s="41">
        <v>9846.2999999999993</v>
      </c>
      <c r="E44" s="41">
        <v>2190.7999999999993</v>
      </c>
      <c r="F44" s="87">
        <v>28.617333942916844</v>
      </c>
    </row>
    <row r="45" spans="1:6" x14ac:dyDescent="0.25">
      <c r="A45" s="40" t="s">
        <v>104</v>
      </c>
      <c r="B45" s="41">
        <v>129.1</v>
      </c>
      <c r="C45" s="41">
        <v>129.1</v>
      </c>
      <c r="D45" s="41">
        <v>121</v>
      </c>
      <c r="E45" s="41">
        <v>-8.0999999999999943</v>
      </c>
      <c r="F45" s="87">
        <v>-6.2742060418280357</v>
      </c>
    </row>
    <row r="46" spans="1:6" x14ac:dyDescent="0.25">
      <c r="A46" s="45" t="s">
        <v>15</v>
      </c>
      <c r="B46" s="41">
        <v>35079</v>
      </c>
      <c r="C46" s="41">
        <v>34193.699999999997</v>
      </c>
      <c r="D46" s="41">
        <v>37405.769999999997</v>
      </c>
      <c r="E46" s="41">
        <v>2326.7699999999968</v>
      </c>
      <c r="F46" s="87">
        <v>6.6329427862823822</v>
      </c>
    </row>
    <row r="47" spans="1:6" x14ac:dyDescent="0.25">
      <c r="A47" s="45" t="s">
        <v>105</v>
      </c>
      <c r="B47" s="41">
        <v>4427.5</v>
      </c>
      <c r="C47" s="41">
        <v>4405.6000000000004</v>
      </c>
      <c r="D47" s="41">
        <v>4871.8399999999992</v>
      </c>
      <c r="E47" s="41">
        <v>444.33999999999924</v>
      </c>
      <c r="F47" s="87">
        <v>10.035911914172766</v>
      </c>
    </row>
    <row r="48" spans="1:6" x14ac:dyDescent="0.25">
      <c r="A48" s="45" t="s">
        <v>49</v>
      </c>
      <c r="B48" s="41">
        <v>1515.8999999999999</v>
      </c>
      <c r="C48" s="41">
        <v>1478.5</v>
      </c>
      <c r="D48" s="41">
        <v>1594.5</v>
      </c>
      <c r="E48" s="41">
        <v>78.600000000000136</v>
      </c>
      <c r="F48" s="87">
        <v>5.1850385909360872</v>
      </c>
    </row>
    <row r="49" spans="1:6" x14ac:dyDescent="0.25">
      <c r="A49" s="45" t="s">
        <v>106</v>
      </c>
      <c r="B49" s="41">
        <v>410.7</v>
      </c>
      <c r="C49" s="41">
        <v>404.3</v>
      </c>
      <c r="D49" s="41">
        <v>1181</v>
      </c>
      <c r="E49" s="41">
        <v>770.3</v>
      </c>
      <c r="F49" s="87">
        <v>187.55782809836862</v>
      </c>
    </row>
    <row r="50" spans="1:6" s="28" customFormat="1" x14ac:dyDescent="0.25">
      <c r="A50" s="37" t="s">
        <v>107</v>
      </c>
      <c r="B50" s="38">
        <v>951962.69477382454</v>
      </c>
      <c r="C50" s="38">
        <v>1030555.6519202243</v>
      </c>
      <c r="D50" s="38">
        <v>1117246.6695165958</v>
      </c>
      <c r="E50" s="38">
        <v>165283.9747427713</v>
      </c>
      <c r="F50" s="86">
        <v>17.362442420292624</v>
      </c>
    </row>
    <row r="51" spans="1:6" x14ac:dyDescent="0.25">
      <c r="A51" s="43" t="s">
        <v>108</v>
      </c>
      <c r="B51" s="41">
        <v>852588.8087022251</v>
      </c>
      <c r="C51" s="41">
        <v>914178.60000000009</v>
      </c>
      <c r="D51" s="41">
        <v>1004016.77</v>
      </c>
      <c r="E51" s="41">
        <v>151427.96129777501</v>
      </c>
      <c r="F51" s="87">
        <v>17.76096047146951</v>
      </c>
    </row>
    <row r="52" spans="1:6" x14ac:dyDescent="0.25">
      <c r="A52" s="37" t="s">
        <v>109</v>
      </c>
      <c r="B52" s="38">
        <v>949377.2947738244</v>
      </c>
      <c r="C52" s="38">
        <v>1023632.1519202245</v>
      </c>
      <c r="D52" s="38">
        <v>1111094.6695165951</v>
      </c>
      <c r="E52" s="38">
        <v>161717.37474277068</v>
      </c>
      <c r="F52" s="86">
        <v>17.034047015132963</v>
      </c>
    </row>
    <row r="53" spans="1:6" ht="3.9" customHeight="1" x14ac:dyDescent="0.25">
      <c r="A53" s="35"/>
      <c r="B53" s="35"/>
      <c r="C53" s="35"/>
      <c r="D53" s="35"/>
      <c r="E53" s="35"/>
      <c r="F53" s="35"/>
    </row>
  </sheetData>
  <pageMargins left="1.0629921259842521" right="1.062992125984252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C0C8-4A98-4E5F-883C-B51C6D8BE428}">
  <sheetPr codeName="Sheet4"/>
  <dimension ref="A1:F43"/>
  <sheetViews>
    <sheetView showGridLines="0" topLeftCell="A7" zoomScale="90" zoomScaleNormal="90" zoomScaleSheetLayoutView="115" workbookViewId="0">
      <selection activeCell="K34" sqref="K34"/>
    </sheetView>
  </sheetViews>
  <sheetFormatPr defaultColWidth="9.109375" defaultRowHeight="13.2" x14ac:dyDescent="0.25"/>
  <cols>
    <col min="1" max="1" width="36.44140625" style="31" customWidth="1"/>
    <col min="2" max="6" width="8.5546875" style="31" customWidth="1"/>
    <col min="7" max="16384" width="9.109375" style="31"/>
  </cols>
  <sheetData>
    <row r="1" spans="1:6" x14ac:dyDescent="0.25">
      <c r="A1" s="28" t="s">
        <v>110</v>
      </c>
      <c r="B1" s="101" t="s">
        <v>272</v>
      </c>
      <c r="C1" s="101"/>
      <c r="D1" s="101"/>
      <c r="E1" s="101"/>
      <c r="F1" s="101"/>
    </row>
    <row r="2" spans="1:6" ht="3.9" customHeight="1" x14ac:dyDescent="0.25">
      <c r="A2" s="32"/>
      <c r="B2" s="32"/>
      <c r="C2" s="32"/>
      <c r="D2" s="32"/>
      <c r="E2" s="32"/>
      <c r="F2" s="32"/>
    </row>
    <row r="3" spans="1:6" ht="24" x14ac:dyDescent="0.25">
      <c r="A3" s="33" t="s">
        <v>69</v>
      </c>
      <c r="B3" s="34" t="s">
        <v>296</v>
      </c>
      <c r="C3" s="34" t="s">
        <v>302</v>
      </c>
      <c r="D3" s="34" t="s">
        <v>303</v>
      </c>
      <c r="E3" s="34" t="s">
        <v>304</v>
      </c>
      <c r="F3" s="34" t="s">
        <v>290</v>
      </c>
    </row>
    <row r="4" spans="1:6" ht="3.9" customHeight="1" x14ac:dyDescent="0.25">
      <c r="A4" s="35"/>
      <c r="B4" s="35"/>
      <c r="C4" s="35"/>
      <c r="D4" s="35"/>
      <c r="E4" s="35"/>
      <c r="F4" s="35"/>
    </row>
    <row r="5" spans="1:6" ht="19.5" customHeight="1" x14ac:dyDescent="0.25">
      <c r="A5" s="46" t="s">
        <v>111</v>
      </c>
      <c r="B5" s="93">
        <v>550475.80000000005</v>
      </c>
      <c r="C5" s="93">
        <v>611096.6</v>
      </c>
      <c r="D5" s="93">
        <v>603376.20000000007</v>
      </c>
      <c r="E5" s="93">
        <v>612374.70000000007</v>
      </c>
      <c r="F5" s="93">
        <v>650030.10000000009</v>
      </c>
    </row>
    <row r="6" spans="1:6" ht="13.2" customHeight="1" x14ac:dyDescent="0.25">
      <c r="A6" s="43" t="s">
        <v>112</v>
      </c>
      <c r="B6" s="94">
        <v>239454.4</v>
      </c>
      <c r="C6" s="94">
        <v>255963.7</v>
      </c>
      <c r="D6" s="94">
        <v>273539.90000000002</v>
      </c>
      <c r="E6" s="94">
        <v>276264</v>
      </c>
      <c r="F6" s="94">
        <v>295366.40000000002</v>
      </c>
    </row>
    <row r="7" spans="1:6" ht="13.2" customHeight="1" x14ac:dyDescent="0.25">
      <c r="A7" s="43" t="s">
        <v>113</v>
      </c>
      <c r="B7" s="94">
        <v>53879.5</v>
      </c>
      <c r="C7" s="94">
        <v>79142.400000000009</v>
      </c>
      <c r="D7" s="94">
        <v>62381.2</v>
      </c>
      <c r="E7" s="94">
        <v>62381.2</v>
      </c>
      <c r="F7" s="94">
        <v>61102.2</v>
      </c>
    </row>
    <row r="8" spans="1:6" ht="13.2" customHeight="1" x14ac:dyDescent="0.25">
      <c r="A8" s="43" t="s">
        <v>301</v>
      </c>
      <c r="B8" s="94">
        <v>21676.3</v>
      </c>
      <c r="C8" s="94">
        <v>21921.9</v>
      </c>
      <c r="D8" s="94">
        <v>17873.900000000001</v>
      </c>
      <c r="E8" s="94">
        <v>17873.900000000001</v>
      </c>
      <c r="F8" s="94">
        <v>22369.9</v>
      </c>
    </row>
    <row r="9" spans="1:6" ht="13.2" customHeight="1" x14ac:dyDescent="0.25">
      <c r="A9" s="43" t="s">
        <v>114</v>
      </c>
      <c r="B9" s="94">
        <v>235465.9</v>
      </c>
      <c r="C9" s="94">
        <v>254068.59999999995</v>
      </c>
      <c r="D9" s="94">
        <v>249581.2</v>
      </c>
      <c r="E9" s="94">
        <v>255855.60000000003</v>
      </c>
      <c r="F9" s="94">
        <v>271191.59999999998</v>
      </c>
    </row>
    <row r="10" spans="1:6" ht="19.5" customHeight="1" x14ac:dyDescent="0.25">
      <c r="A10" s="46" t="s">
        <v>50</v>
      </c>
      <c r="B10" s="93">
        <v>72036.899999999994</v>
      </c>
      <c r="C10" s="93">
        <v>35082.5</v>
      </c>
      <c r="D10" s="93">
        <v>51700</v>
      </c>
      <c r="E10" s="93">
        <v>80884</v>
      </c>
      <c r="F10" s="93">
        <v>66094.7</v>
      </c>
    </row>
    <row r="11" spans="1:6" ht="19.5" customHeight="1" x14ac:dyDescent="0.25">
      <c r="A11" s="37" t="s">
        <v>48</v>
      </c>
      <c r="B11" s="93">
        <v>468331.8</v>
      </c>
      <c r="C11" s="93">
        <v>481207</v>
      </c>
      <c r="D11" s="93">
        <v>452871</v>
      </c>
      <c r="E11" s="93">
        <v>454408.6</v>
      </c>
      <c r="F11" s="93">
        <v>479941.1</v>
      </c>
    </row>
    <row r="12" spans="1:6" ht="13.2" customHeight="1" x14ac:dyDescent="0.25">
      <c r="A12" s="43" t="s">
        <v>115</v>
      </c>
      <c r="B12" s="94">
        <v>132044</v>
      </c>
      <c r="C12" s="94">
        <v>139274.6</v>
      </c>
      <c r="D12" s="94">
        <v>151222.1</v>
      </c>
      <c r="E12" s="94">
        <v>151222.1</v>
      </c>
      <c r="F12" s="94">
        <v>168584.4</v>
      </c>
    </row>
    <row r="13" spans="1:6" ht="13.2" customHeight="1" x14ac:dyDescent="0.25">
      <c r="A13" s="43" t="s">
        <v>116</v>
      </c>
      <c r="B13" s="94">
        <v>80079.399999999994</v>
      </c>
      <c r="C13" s="94">
        <v>77720.399999999994</v>
      </c>
      <c r="D13" s="94">
        <v>44354.400000000001</v>
      </c>
      <c r="E13" s="94">
        <v>34554.400000000001</v>
      </c>
      <c r="F13" s="94">
        <v>28618.3</v>
      </c>
    </row>
    <row r="14" spans="1:6" ht="13.2" customHeight="1" x14ac:dyDescent="0.25">
      <c r="A14" s="43" t="s">
        <v>117</v>
      </c>
      <c r="B14" s="94">
        <v>44495</v>
      </c>
      <c r="C14" s="94">
        <v>51893</v>
      </c>
      <c r="D14" s="94">
        <v>50096.6</v>
      </c>
      <c r="E14" s="94">
        <v>53611.6</v>
      </c>
      <c r="F14" s="94">
        <v>54968.2</v>
      </c>
    </row>
    <row r="15" spans="1:6" ht="13.2" customHeight="1" x14ac:dyDescent="0.25">
      <c r="A15" s="43" t="s">
        <v>118</v>
      </c>
      <c r="B15" s="94">
        <v>27511.4</v>
      </c>
      <c r="C15" s="94">
        <v>31552.5</v>
      </c>
      <c r="D15" s="94">
        <v>36056.6</v>
      </c>
      <c r="E15" s="94">
        <v>36056.6</v>
      </c>
      <c r="F15" s="94">
        <v>39461.4</v>
      </c>
    </row>
    <row r="16" spans="1:6" ht="13.2" customHeight="1" x14ac:dyDescent="0.25">
      <c r="A16" s="43" t="s">
        <v>119</v>
      </c>
      <c r="B16" s="94">
        <v>21416.9</v>
      </c>
      <c r="C16" s="94">
        <v>21273.200000000001</v>
      </c>
      <c r="D16" s="94">
        <v>24552.6</v>
      </c>
      <c r="E16" s="94">
        <v>24552.6</v>
      </c>
      <c r="F16" s="94">
        <v>26559.599999999999</v>
      </c>
    </row>
    <row r="17" spans="1:6" ht="13.2" customHeight="1" x14ac:dyDescent="0.25">
      <c r="A17" s="43" t="s">
        <v>120</v>
      </c>
      <c r="B17" s="94">
        <v>16346</v>
      </c>
      <c r="C17" s="94">
        <v>20252.8</v>
      </c>
      <c r="D17" s="94">
        <v>22178.6</v>
      </c>
      <c r="E17" s="94">
        <v>22178.6</v>
      </c>
      <c r="F17" s="94">
        <v>24858.799999999999</v>
      </c>
    </row>
    <row r="18" spans="1:6" ht="13.2" customHeight="1" x14ac:dyDescent="0.25">
      <c r="A18" s="43" t="s">
        <v>121</v>
      </c>
      <c r="B18" s="94">
        <v>14557</v>
      </c>
      <c r="C18" s="94">
        <v>15036.8</v>
      </c>
      <c r="D18" s="94">
        <v>15506.3</v>
      </c>
      <c r="E18" s="94">
        <v>17695.3</v>
      </c>
      <c r="F18" s="94">
        <v>17060</v>
      </c>
    </row>
    <row r="19" spans="1:6" ht="13.2" customHeight="1" x14ac:dyDescent="0.25">
      <c r="A19" s="43" t="s">
        <v>122</v>
      </c>
      <c r="B19" s="94">
        <v>15767.1</v>
      </c>
      <c r="C19" s="94">
        <v>14673.1</v>
      </c>
      <c r="D19" s="94">
        <v>13965</v>
      </c>
      <c r="E19" s="94">
        <v>15065</v>
      </c>
      <c r="F19" s="94">
        <v>13965</v>
      </c>
    </row>
    <row r="20" spans="1:6" ht="13.2" customHeight="1" x14ac:dyDescent="0.25">
      <c r="A20" s="43" t="s">
        <v>123</v>
      </c>
      <c r="B20" s="94">
        <v>6568.4</v>
      </c>
      <c r="C20" s="94">
        <v>7036.7</v>
      </c>
      <c r="D20" s="94">
        <v>6953.2</v>
      </c>
      <c r="E20" s="94">
        <v>6953.2</v>
      </c>
      <c r="F20" s="94">
        <v>8453.2000000000007</v>
      </c>
    </row>
    <row r="21" spans="1:6" ht="13.2" customHeight="1" x14ac:dyDescent="0.25">
      <c r="A21" s="43" t="s">
        <v>124</v>
      </c>
      <c r="B21" s="94">
        <v>5129.8999999999996</v>
      </c>
      <c r="C21" s="94">
        <v>4845.1000000000004</v>
      </c>
      <c r="D21" s="94">
        <v>5330</v>
      </c>
      <c r="E21" s="94">
        <v>5330</v>
      </c>
      <c r="F21" s="94">
        <v>6425</v>
      </c>
    </row>
    <row r="22" spans="1:6" ht="13.2" customHeight="1" x14ac:dyDescent="0.25">
      <c r="A22" s="43" t="s">
        <v>125</v>
      </c>
      <c r="B22" s="94">
        <v>104416.7</v>
      </c>
      <c r="C22" s="94">
        <v>97648.800000000047</v>
      </c>
      <c r="D22" s="94">
        <v>82655.600000000006</v>
      </c>
      <c r="E22" s="94">
        <v>87189.200000000012</v>
      </c>
      <c r="F22" s="94">
        <v>90987.200000000012</v>
      </c>
    </row>
    <row r="23" spans="1:6" ht="19.5" customHeight="1" x14ac:dyDescent="0.25">
      <c r="A23" s="37" t="s">
        <v>49</v>
      </c>
      <c r="B23" s="93">
        <v>25827.200000000001</v>
      </c>
      <c r="C23" s="93">
        <v>34501.599999999999</v>
      </c>
      <c r="D23" s="93">
        <v>38498.899999999994</v>
      </c>
      <c r="E23" s="93">
        <v>38498.899999999994</v>
      </c>
      <c r="F23" s="93">
        <v>35758.400000000001</v>
      </c>
    </row>
    <row r="24" spans="1:6" ht="13.2" customHeight="1" x14ac:dyDescent="0.25">
      <c r="A24" s="33" t="s">
        <v>127</v>
      </c>
      <c r="B24" s="94">
        <v>14840.5</v>
      </c>
      <c r="C24" s="94">
        <v>21534.7</v>
      </c>
      <c r="D24" s="94">
        <v>26373.699999999993</v>
      </c>
      <c r="E24" s="94">
        <v>26373.699999999993</v>
      </c>
      <c r="F24" s="94">
        <v>26049.699999999997</v>
      </c>
    </row>
    <row r="25" spans="1:6" ht="13.2" customHeight="1" x14ac:dyDescent="0.25">
      <c r="A25" s="43" t="s">
        <v>128</v>
      </c>
      <c r="B25" s="94">
        <v>3073.6</v>
      </c>
      <c r="C25" s="94">
        <v>3729.4</v>
      </c>
      <c r="D25" s="94">
        <v>3736.4</v>
      </c>
      <c r="E25" s="94">
        <v>3736.4</v>
      </c>
      <c r="F25" s="94">
        <v>1736.4</v>
      </c>
    </row>
    <row r="26" spans="1:6" ht="13.2" customHeight="1" x14ac:dyDescent="0.25">
      <c r="A26" s="43" t="s">
        <v>129</v>
      </c>
      <c r="B26" s="94">
        <v>1174.8</v>
      </c>
      <c r="C26" s="94">
        <v>2702.5</v>
      </c>
      <c r="D26" s="94">
        <v>2401.4</v>
      </c>
      <c r="E26" s="94">
        <v>2401.4</v>
      </c>
      <c r="F26" s="94">
        <v>2501.4</v>
      </c>
    </row>
    <row r="27" spans="1:6" ht="13.2" customHeight="1" x14ac:dyDescent="0.25">
      <c r="A27" s="43" t="s">
        <v>130</v>
      </c>
      <c r="B27" s="94">
        <v>1554.7</v>
      </c>
      <c r="C27" s="94">
        <v>1639.6</v>
      </c>
      <c r="D27" s="94">
        <v>2300.4</v>
      </c>
      <c r="E27" s="94">
        <v>2300.4</v>
      </c>
      <c r="F27" s="94">
        <v>1954.6</v>
      </c>
    </row>
    <row r="28" spans="1:6" ht="13.2" customHeight="1" x14ac:dyDescent="0.25">
      <c r="A28" s="43" t="s">
        <v>131</v>
      </c>
      <c r="B28" s="94">
        <v>1391.4</v>
      </c>
      <c r="C28" s="94">
        <v>1336.2</v>
      </c>
      <c r="D28" s="94">
        <v>1571.4</v>
      </c>
      <c r="E28" s="94">
        <v>1571.4</v>
      </c>
      <c r="F28" s="94">
        <v>1540</v>
      </c>
    </row>
    <row r="29" spans="1:6" ht="13.2" customHeight="1" x14ac:dyDescent="0.25">
      <c r="A29" s="43" t="s">
        <v>297</v>
      </c>
      <c r="B29" s="94"/>
      <c r="C29" s="94">
        <v>910.5</v>
      </c>
      <c r="D29" s="94">
        <v>578.79999999999995</v>
      </c>
      <c r="E29" s="94">
        <v>578.79999999999995</v>
      </c>
      <c r="F29" s="94">
        <v>578.79999999999995</v>
      </c>
    </row>
    <row r="30" spans="1:6" ht="13.2" customHeight="1" x14ac:dyDescent="0.25">
      <c r="A30" s="43" t="s">
        <v>298</v>
      </c>
      <c r="B30" s="94">
        <v>3792.2000000000007</v>
      </c>
      <c r="C30" s="94">
        <v>2648.6999999999971</v>
      </c>
      <c r="D30" s="94">
        <v>1536.7999999999956</v>
      </c>
      <c r="E30" s="94">
        <v>1536.7999999999956</v>
      </c>
      <c r="F30" s="94">
        <v>1397.5</v>
      </c>
    </row>
    <row r="31" spans="1:6" ht="19.5" customHeight="1" x14ac:dyDescent="0.25">
      <c r="A31" s="46" t="s">
        <v>132</v>
      </c>
      <c r="B31" s="93">
        <v>48863.5</v>
      </c>
      <c r="C31" s="93">
        <v>62378.8</v>
      </c>
      <c r="D31" s="93">
        <v>71472.400000000009</v>
      </c>
      <c r="E31" s="93">
        <v>67472.400000000009</v>
      </c>
      <c r="F31" s="93">
        <v>64552.899999999994</v>
      </c>
    </row>
    <row r="32" spans="1:6" ht="13.2" customHeight="1" x14ac:dyDescent="0.25">
      <c r="A32" s="43" t="s">
        <v>126</v>
      </c>
      <c r="B32" s="94">
        <v>31547.7</v>
      </c>
      <c r="C32" s="94">
        <v>37036.1</v>
      </c>
      <c r="D32" s="94">
        <v>27340.400000000001</v>
      </c>
      <c r="E32" s="94">
        <v>27340.400000000001</v>
      </c>
      <c r="F32" s="94">
        <v>24025</v>
      </c>
    </row>
    <row r="33" spans="1:6" ht="13.2" customHeight="1" x14ac:dyDescent="0.25">
      <c r="A33" s="43" t="s">
        <v>133</v>
      </c>
      <c r="B33" s="94">
        <v>2713.2</v>
      </c>
      <c r="C33" s="94">
        <v>5025</v>
      </c>
      <c r="D33" s="94">
        <v>14177</v>
      </c>
      <c r="E33" s="94">
        <v>8177</v>
      </c>
      <c r="F33" s="94">
        <v>13400</v>
      </c>
    </row>
    <row r="34" spans="1:6" ht="13.2" customHeight="1" x14ac:dyDescent="0.25">
      <c r="A34" s="43" t="s">
        <v>299</v>
      </c>
      <c r="B34" s="94">
        <v>655.8</v>
      </c>
      <c r="C34" s="94">
        <v>1259.3</v>
      </c>
      <c r="D34" s="94">
        <v>5207.6000000000004</v>
      </c>
      <c r="E34" s="94">
        <v>5207.6000000000004</v>
      </c>
      <c r="F34" s="94">
        <v>5657.6</v>
      </c>
    </row>
    <row r="35" spans="1:6" ht="13.2" customHeight="1" x14ac:dyDescent="0.25">
      <c r="A35" s="43" t="s">
        <v>134</v>
      </c>
      <c r="B35" s="95">
        <v>910.3</v>
      </c>
      <c r="C35" s="95">
        <v>975.5</v>
      </c>
      <c r="D35" s="94">
        <v>1550</v>
      </c>
      <c r="E35" s="94">
        <v>1550</v>
      </c>
      <c r="F35" s="94">
        <v>953</v>
      </c>
    </row>
    <row r="36" spans="1:6" ht="13.2" customHeight="1" x14ac:dyDescent="0.25">
      <c r="A36" s="43" t="s">
        <v>135</v>
      </c>
      <c r="B36" s="95">
        <v>0</v>
      </c>
      <c r="C36" s="95">
        <v>0</v>
      </c>
      <c r="D36" s="94">
        <v>785</v>
      </c>
      <c r="E36" s="94">
        <v>785</v>
      </c>
      <c r="F36" s="94">
        <v>419</v>
      </c>
    </row>
    <row r="37" spans="1:6" ht="13.2" customHeight="1" x14ac:dyDescent="0.25">
      <c r="A37" s="43" t="s">
        <v>300</v>
      </c>
      <c r="B37" s="94">
        <v>13036.499999999993</v>
      </c>
      <c r="C37" s="94">
        <v>18082.900000000001</v>
      </c>
      <c r="D37" s="94">
        <v>22412.400000000009</v>
      </c>
      <c r="E37" s="94">
        <v>24412.400000000009</v>
      </c>
      <c r="F37" s="94">
        <v>20098.299999999996</v>
      </c>
    </row>
    <row r="38" spans="1:6" ht="19.5" customHeight="1" x14ac:dyDescent="0.25">
      <c r="A38" s="37" t="s">
        <v>136</v>
      </c>
      <c r="B38" s="93">
        <v>1165535.2</v>
      </c>
      <c r="C38" s="93">
        <v>1224266.5000000002</v>
      </c>
      <c r="D38" s="93">
        <v>1217918.5</v>
      </c>
      <c r="E38" s="93">
        <v>1253638.5999999999</v>
      </c>
      <c r="F38" s="93">
        <v>1296377.1999999997</v>
      </c>
    </row>
    <row r="39" spans="1:6" ht="19.5" customHeight="1" x14ac:dyDescent="0.25">
      <c r="A39" s="37" t="s">
        <v>137</v>
      </c>
      <c r="B39" s="93">
        <v>1093498.3</v>
      </c>
      <c r="C39" s="93">
        <v>1189184.0000000002</v>
      </c>
      <c r="D39" s="93">
        <v>1166218.5</v>
      </c>
      <c r="E39" s="93">
        <v>1172754.5999999999</v>
      </c>
      <c r="F39" s="93">
        <v>1230282.4999999998</v>
      </c>
    </row>
    <row r="40" spans="1:6" ht="3.9" customHeight="1" x14ac:dyDescent="0.25">
      <c r="A40" s="35"/>
      <c r="B40" s="35"/>
      <c r="C40" s="35"/>
      <c r="D40" s="35"/>
      <c r="E40" s="35"/>
      <c r="F40" s="35"/>
    </row>
    <row r="41" spans="1:6" ht="46.5" customHeight="1" x14ac:dyDescent="0.25">
      <c r="A41" s="102" t="s">
        <v>138</v>
      </c>
      <c r="B41" s="102"/>
      <c r="C41" s="102"/>
      <c r="D41" s="102"/>
      <c r="E41" s="102"/>
      <c r="F41" s="102"/>
    </row>
    <row r="42" spans="1:6" ht="37.950000000000003" customHeight="1" x14ac:dyDescent="0.25">
      <c r="A42" s="103" t="s">
        <v>305</v>
      </c>
      <c r="B42" s="103"/>
      <c r="C42" s="103"/>
      <c r="D42" s="103"/>
      <c r="E42" s="103"/>
      <c r="F42" s="103"/>
    </row>
    <row r="43" spans="1:6" ht="15.45" customHeight="1" x14ac:dyDescent="0.25">
      <c r="A43" s="104" t="s">
        <v>139</v>
      </c>
      <c r="B43" s="104"/>
      <c r="C43" s="104"/>
      <c r="D43" s="104"/>
      <c r="E43" s="104"/>
      <c r="F43" s="104"/>
    </row>
  </sheetData>
  <mergeCells count="4">
    <mergeCell ref="B1:F1"/>
    <mergeCell ref="A41:F41"/>
    <mergeCell ref="A42:F42"/>
    <mergeCell ref="A43:F43"/>
  </mergeCells>
  <pageMargins left="1.0629921259842521" right="1.0629921259842521" top="0.98425196850393704" bottom="0.98425196850393704" header="0.51181102362204722" footer="0.51181102362204722"/>
  <pageSetup paperSize="9" fitToWidth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6AD1-28BA-4AF7-A08E-033FB2B8F3C2}">
  <sheetPr codeName="Sheet5">
    <pageSetUpPr fitToPage="1"/>
  </sheetPr>
  <dimension ref="A1:F44"/>
  <sheetViews>
    <sheetView showGridLines="0" zoomScale="90" zoomScaleNormal="90" zoomScaleSheetLayoutView="115" workbookViewId="0">
      <selection activeCell="I34" sqref="I34"/>
    </sheetView>
  </sheetViews>
  <sheetFormatPr defaultColWidth="9.109375" defaultRowHeight="13.2" x14ac:dyDescent="0.25"/>
  <cols>
    <col min="1" max="1" width="40.5546875" style="31" customWidth="1"/>
    <col min="2" max="6" width="8.6640625" style="31" customWidth="1"/>
    <col min="7" max="16384" width="9.109375" style="31"/>
  </cols>
  <sheetData>
    <row r="1" spans="1:6" x14ac:dyDescent="0.25">
      <c r="A1" s="47" t="s">
        <v>140</v>
      </c>
      <c r="B1" s="77"/>
      <c r="C1" s="77"/>
      <c r="D1" s="77"/>
      <c r="E1" s="77"/>
      <c r="F1" s="76" t="s">
        <v>141</v>
      </c>
    </row>
    <row r="2" spans="1:6" ht="3.9" customHeight="1" x14ac:dyDescent="0.25">
      <c r="A2" s="32"/>
      <c r="B2" s="32"/>
      <c r="C2" s="32"/>
      <c r="D2" s="32"/>
      <c r="E2" s="32"/>
      <c r="F2" s="32"/>
    </row>
    <row r="3" spans="1:6" ht="27.75" customHeight="1" x14ac:dyDescent="0.25">
      <c r="A3" s="33" t="s">
        <v>69</v>
      </c>
      <c r="B3" s="34" t="s">
        <v>265</v>
      </c>
      <c r="C3" s="34" t="s">
        <v>306</v>
      </c>
      <c r="D3" s="34" t="s">
        <v>303</v>
      </c>
      <c r="E3" s="34" t="s">
        <v>304</v>
      </c>
      <c r="F3" s="34" t="s">
        <v>307</v>
      </c>
    </row>
    <row r="4" spans="1:6" ht="3.9" customHeight="1" x14ac:dyDescent="0.25">
      <c r="A4" s="35"/>
      <c r="B4" s="35"/>
      <c r="C4" s="35"/>
      <c r="D4" s="35"/>
      <c r="E4" s="35"/>
      <c r="F4" s="35"/>
    </row>
    <row r="5" spans="1:6" ht="19.649999999999999" customHeight="1" x14ac:dyDescent="0.25">
      <c r="A5" s="43" t="s">
        <v>142</v>
      </c>
      <c r="B5" s="94">
        <v>6144.8</v>
      </c>
      <c r="C5" s="94">
        <v>6590.5</v>
      </c>
      <c r="D5" s="94">
        <v>7317.6</v>
      </c>
      <c r="E5" s="94">
        <v>7318.1</v>
      </c>
      <c r="F5" s="94">
        <v>6863.5</v>
      </c>
    </row>
    <row r="6" spans="1:6" x14ac:dyDescent="0.25">
      <c r="A6" s="43" t="s">
        <v>143</v>
      </c>
      <c r="B6" s="94">
        <v>3243.1</v>
      </c>
      <c r="C6" s="94">
        <v>3408.1</v>
      </c>
      <c r="D6" s="94">
        <v>3685.2</v>
      </c>
      <c r="E6" s="94">
        <v>3688.3999999999996</v>
      </c>
      <c r="F6" s="94">
        <v>3827.1</v>
      </c>
    </row>
    <row r="7" spans="1:6" x14ac:dyDescent="0.25">
      <c r="A7" s="43" t="s">
        <v>144</v>
      </c>
      <c r="B7" s="94">
        <v>2633.8</v>
      </c>
      <c r="C7" s="94">
        <v>2697.7000000000003</v>
      </c>
      <c r="D7" s="94">
        <v>3547.3</v>
      </c>
      <c r="E7" s="94">
        <v>3555.3</v>
      </c>
      <c r="F7" s="94">
        <v>2712.1</v>
      </c>
    </row>
    <row r="8" spans="1:6" x14ac:dyDescent="0.25">
      <c r="A8" s="43" t="s">
        <v>145</v>
      </c>
      <c r="B8" s="94">
        <v>12245.9</v>
      </c>
      <c r="C8" s="94">
        <v>13124.799999999997</v>
      </c>
      <c r="D8" s="94">
        <v>13961.9</v>
      </c>
      <c r="E8" s="94">
        <v>13990.5</v>
      </c>
      <c r="F8" s="94">
        <v>15834.1</v>
      </c>
    </row>
    <row r="9" spans="1:6" x14ac:dyDescent="0.25">
      <c r="A9" s="43" t="s">
        <v>146</v>
      </c>
      <c r="B9" s="94">
        <v>32998</v>
      </c>
      <c r="C9" s="94">
        <v>35220.699999999997</v>
      </c>
      <c r="D9" s="94">
        <v>39412</v>
      </c>
      <c r="E9" s="94">
        <v>39521.1</v>
      </c>
      <c r="F9" s="94">
        <v>42965.4</v>
      </c>
    </row>
    <row r="10" spans="1:6" x14ac:dyDescent="0.25">
      <c r="A10" s="43" t="s">
        <v>147</v>
      </c>
      <c r="B10" s="94">
        <v>4174.7</v>
      </c>
      <c r="C10" s="94">
        <v>4287.2999999999993</v>
      </c>
      <c r="D10" s="94">
        <v>4163.5</v>
      </c>
      <c r="E10" s="94">
        <v>4193.8</v>
      </c>
      <c r="F10" s="94">
        <v>4106.7</v>
      </c>
    </row>
    <row r="11" spans="1:6" x14ac:dyDescent="0.25">
      <c r="A11" s="43" t="s">
        <v>148</v>
      </c>
      <c r="B11" s="94">
        <v>20279.5</v>
      </c>
      <c r="C11" s="94">
        <v>26063.200000000001</v>
      </c>
      <c r="D11" s="94">
        <v>29117.4</v>
      </c>
      <c r="E11" s="94">
        <v>31121.9</v>
      </c>
      <c r="F11" s="94">
        <v>29312.6</v>
      </c>
    </row>
    <row r="12" spans="1:6" x14ac:dyDescent="0.25">
      <c r="A12" s="43" t="s">
        <v>149</v>
      </c>
      <c r="B12" s="94">
        <v>24893.4</v>
      </c>
      <c r="C12" s="94">
        <v>23442.5</v>
      </c>
      <c r="D12" s="94">
        <v>26630.2</v>
      </c>
      <c r="E12" s="94">
        <v>26630.2</v>
      </c>
      <c r="F12" s="94">
        <v>28465.1</v>
      </c>
    </row>
    <row r="13" spans="1:6" x14ac:dyDescent="0.25">
      <c r="A13" s="43" t="s">
        <v>150</v>
      </c>
      <c r="B13" s="94">
        <v>33457.1</v>
      </c>
      <c r="C13" s="94">
        <v>39641.599999999999</v>
      </c>
      <c r="D13" s="94">
        <v>34939.1</v>
      </c>
      <c r="E13" s="94">
        <v>35706.6</v>
      </c>
      <c r="F13" s="94">
        <v>34744</v>
      </c>
    </row>
    <row r="14" spans="1:6" x14ac:dyDescent="0.25">
      <c r="A14" s="43" t="s">
        <v>151</v>
      </c>
      <c r="B14" s="94">
        <v>17433.7</v>
      </c>
      <c r="C14" s="94">
        <v>18781.8</v>
      </c>
      <c r="D14" s="94">
        <v>17901</v>
      </c>
      <c r="E14" s="94">
        <v>18492.8</v>
      </c>
      <c r="F14" s="94">
        <v>18289.7</v>
      </c>
    </row>
    <row r="15" spans="1:6" x14ac:dyDescent="0.25">
      <c r="A15" s="43" t="s">
        <v>152</v>
      </c>
      <c r="B15" s="94">
        <v>54991.3</v>
      </c>
      <c r="C15" s="94">
        <v>58267.900000000009</v>
      </c>
      <c r="D15" s="94">
        <v>51434.1</v>
      </c>
      <c r="E15" s="94">
        <v>53381.4</v>
      </c>
      <c r="F15" s="94">
        <v>50142</v>
      </c>
    </row>
    <row r="16" spans="1:6" x14ac:dyDescent="0.25">
      <c r="A16" s="43" t="s">
        <v>153</v>
      </c>
      <c r="B16" s="94">
        <v>17332.599999999999</v>
      </c>
      <c r="C16" s="94">
        <v>20604</v>
      </c>
      <c r="D16" s="94">
        <v>20008.7</v>
      </c>
      <c r="E16" s="94">
        <v>22217.3</v>
      </c>
      <c r="F16" s="94">
        <v>21030.6</v>
      </c>
    </row>
    <row r="17" spans="1:6" x14ac:dyDescent="0.25">
      <c r="A17" s="43" t="s">
        <v>154</v>
      </c>
      <c r="B17" s="94">
        <v>6457.4</v>
      </c>
      <c r="C17" s="94">
        <v>6036.4000000000005</v>
      </c>
      <c r="D17" s="94">
        <v>8846.5</v>
      </c>
      <c r="E17" s="94">
        <v>8882.7000000000007</v>
      </c>
      <c r="F17" s="94">
        <v>7050.8</v>
      </c>
    </row>
    <row r="18" spans="1:6" x14ac:dyDescent="0.25">
      <c r="A18" s="43" t="s">
        <v>155</v>
      </c>
      <c r="B18" s="94">
        <v>4409.6000000000004</v>
      </c>
      <c r="C18" s="94">
        <v>5561.9000000000005</v>
      </c>
      <c r="D18" s="94">
        <v>2279.1999999999998</v>
      </c>
      <c r="E18" s="94">
        <v>2281.2999999999997</v>
      </c>
      <c r="F18" s="94">
        <v>2187.9</v>
      </c>
    </row>
    <row r="19" spans="1:6" x14ac:dyDescent="0.25">
      <c r="A19" s="43" t="s">
        <v>156</v>
      </c>
      <c r="B19" s="94">
        <v>4696.7</v>
      </c>
      <c r="C19" s="94">
        <v>5110.2</v>
      </c>
      <c r="D19" s="94">
        <v>6195</v>
      </c>
      <c r="E19" s="94">
        <v>6199.4</v>
      </c>
      <c r="F19" s="94">
        <v>6212.7</v>
      </c>
    </row>
    <row r="20" spans="1:6" x14ac:dyDescent="0.25">
      <c r="A20" s="43" t="s">
        <v>157</v>
      </c>
      <c r="B20" s="94">
        <v>4871.5</v>
      </c>
      <c r="C20" s="94">
        <v>3030.6000000000004</v>
      </c>
      <c r="D20" s="94">
        <v>3171.9</v>
      </c>
      <c r="E20" s="94">
        <v>3175.6</v>
      </c>
      <c r="F20" s="94">
        <v>3331.6</v>
      </c>
    </row>
    <row r="21" spans="1:6" x14ac:dyDescent="0.25">
      <c r="A21" s="43" t="s">
        <v>158</v>
      </c>
      <c r="B21" s="94">
        <v>24091.200000000001</v>
      </c>
      <c r="C21" s="94">
        <v>26180.200000000004</v>
      </c>
      <c r="D21" s="94">
        <v>24970.6</v>
      </c>
      <c r="E21" s="94">
        <v>25039.8</v>
      </c>
      <c r="F21" s="94">
        <v>27868.7</v>
      </c>
    </row>
    <row r="22" spans="1:6" x14ac:dyDescent="0.25">
      <c r="A22" s="43" t="s">
        <v>159</v>
      </c>
      <c r="B22" s="94">
        <v>18823.3</v>
      </c>
      <c r="C22" s="94">
        <v>18396.900000000001</v>
      </c>
      <c r="D22" s="94">
        <v>19492</v>
      </c>
      <c r="E22" s="94">
        <v>19553.2</v>
      </c>
      <c r="F22" s="94">
        <v>19757.599999999999</v>
      </c>
    </row>
    <row r="23" spans="1:6" x14ac:dyDescent="0.25">
      <c r="A23" s="43" t="s">
        <v>160</v>
      </c>
      <c r="B23" s="94">
        <v>5409.3</v>
      </c>
      <c r="C23" s="94">
        <v>5144</v>
      </c>
      <c r="D23" s="94">
        <v>5563.1</v>
      </c>
      <c r="E23" s="94">
        <v>5563.1</v>
      </c>
      <c r="F23" s="94">
        <v>5846.4</v>
      </c>
    </row>
    <row r="24" spans="1:6" x14ac:dyDescent="0.25">
      <c r="A24" s="43" t="s">
        <v>161</v>
      </c>
      <c r="B24" s="94">
        <v>37274</v>
      </c>
      <c r="C24" s="94">
        <v>39381.399999999987</v>
      </c>
      <c r="D24" s="94">
        <v>40583.5</v>
      </c>
      <c r="E24" s="94">
        <v>40862.699999999997</v>
      </c>
      <c r="F24" s="94">
        <v>41865</v>
      </c>
    </row>
    <row r="25" spans="1:6" x14ac:dyDescent="0.25">
      <c r="A25" s="43" t="s">
        <v>162</v>
      </c>
      <c r="B25" s="94">
        <v>55306.9</v>
      </c>
      <c r="C25" s="94">
        <v>55899.700000000026</v>
      </c>
      <c r="D25" s="94">
        <v>57662.3</v>
      </c>
      <c r="E25" s="94">
        <v>57996.700000000004</v>
      </c>
      <c r="F25" s="94">
        <v>59972.7</v>
      </c>
    </row>
    <row r="26" spans="1:6" x14ac:dyDescent="0.25">
      <c r="A26" s="43" t="s">
        <v>163</v>
      </c>
      <c r="B26" s="94">
        <v>5671.4</v>
      </c>
      <c r="C26" s="94">
        <v>5252.2</v>
      </c>
      <c r="D26" s="94">
        <v>4778.2</v>
      </c>
      <c r="E26" s="94">
        <v>4796.5</v>
      </c>
      <c r="F26" s="94">
        <v>5250.6</v>
      </c>
    </row>
    <row r="27" spans="1:6" x14ac:dyDescent="0.25">
      <c r="A27" s="43" t="s">
        <v>164</v>
      </c>
      <c r="B27" s="94">
        <v>116319.2</v>
      </c>
      <c r="C27" s="94">
        <v>132928.40000000002</v>
      </c>
      <c r="D27" s="94">
        <v>137688.20000000001</v>
      </c>
      <c r="E27" s="94">
        <v>141757.40000000002</v>
      </c>
      <c r="F27" s="94">
        <v>140398.5</v>
      </c>
    </row>
    <row r="28" spans="1:6" x14ac:dyDescent="0.25">
      <c r="A28" s="43" t="s">
        <v>165</v>
      </c>
      <c r="B28" s="94">
        <v>64889.7</v>
      </c>
      <c r="C28" s="94">
        <v>75788.3</v>
      </c>
      <c r="D28" s="94">
        <v>66896.5</v>
      </c>
      <c r="E28" s="94">
        <v>70432.899999999994</v>
      </c>
      <c r="F28" s="94">
        <v>74227.5</v>
      </c>
    </row>
    <row r="29" spans="1:6" x14ac:dyDescent="0.25">
      <c r="A29" s="43" t="s">
        <v>166</v>
      </c>
      <c r="B29" s="94">
        <v>53757</v>
      </c>
      <c r="C29" s="94">
        <v>60774.6</v>
      </c>
      <c r="D29" s="94">
        <v>71358.5</v>
      </c>
      <c r="E29" s="94">
        <v>71178.600000000006</v>
      </c>
      <c r="F29" s="94">
        <v>74797.100000000006</v>
      </c>
    </row>
    <row r="30" spans="1:6" x14ac:dyDescent="0.25">
      <c r="A30" s="43" t="s">
        <v>167</v>
      </c>
      <c r="B30" s="94">
        <v>29821.4</v>
      </c>
      <c r="C30" s="94">
        <v>33370.300000000003</v>
      </c>
      <c r="D30" s="94">
        <v>31279.599999999999</v>
      </c>
      <c r="E30" s="94">
        <v>34944.6</v>
      </c>
      <c r="F30" s="94">
        <v>31056.9</v>
      </c>
    </row>
    <row r="31" spans="1:6" x14ac:dyDescent="0.25">
      <c r="A31" s="43" t="s">
        <v>168</v>
      </c>
      <c r="B31" s="94">
        <v>76376.7</v>
      </c>
      <c r="C31" s="94">
        <v>81484.7</v>
      </c>
      <c r="D31" s="94">
        <v>88935</v>
      </c>
      <c r="E31" s="94">
        <v>88935.8</v>
      </c>
      <c r="F31" s="94">
        <v>97842.2</v>
      </c>
    </row>
    <row r="32" spans="1:6" x14ac:dyDescent="0.25">
      <c r="A32" s="43" t="s">
        <v>169</v>
      </c>
      <c r="B32" s="94">
        <v>86143.5</v>
      </c>
      <c r="C32" s="94">
        <v>92090.5</v>
      </c>
      <c r="D32" s="94">
        <v>100985.3</v>
      </c>
      <c r="E32" s="94">
        <v>99785.3</v>
      </c>
      <c r="F32" s="94">
        <v>113516.9</v>
      </c>
    </row>
    <row r="33" spans="1:6" x14ac:dyDescent="0.25">
      <c r="A33" s="43" t="s">
        <v>170</v>
      </c>
      <c r="B33" s="94">
        <v>46092.7</v>
      </c>
      <c r="C33" s="94">
        <v>49001.7</v>
      </c>
      <c r="D33" s="94">
        <v>51778</v>
      </c>
      <c r="E33" s="94">
        <v>57654.5</v>
      </c>
      <c r="F33" s="94">
        <v>56151.3</v>
      </c>
    </row>
    <row r="34" spans="1:6" x14ac:dyDescent="0.25">
      <c r="A34" s="43" t="s">
        <v>171</v>
      </c>
      <c r="B34" s="94">
        <v>114623</v>
      </c>
      <c r="C34" s="94">
        <v>100970.8</v>
      </c>
      <c r="D34" s="94">
        <v>55101.1</v>
      </c>
      <c r="E34" s="94">
        <v>45486.1</v>
      </c>
      <c r="F34" s="94">
        <v>38323.9</v>
      </c>
    </row>
    <row r="35" spans="1:6" x14ac:dyDescent="0.25">
      <c r="A35" s="43" t="s">
        <v>172</v>
      </c>
      <c r="B35" s="94">
        <v>13104.4</v>
      </c>
      <c r="C35" s="94">
        <v>17198.399999999998</v>
      </c>
      <c r="D35" s="94">
        <v>16587.400000000001</v>
      </c>
      <c r="E35" s="94">
        <v>16607.300000000003</v>
      </c>
      <c r="F35" s="94">
        <v>16265.7</v>
      </c>
    </row>
    <row r="36" spans="1:6" x14ac:dyDescent="0.25">
      <c r="A36" s="43" t="s">
        <v>173</v>
      </c>
      <c r="B36" s="94">
        <v>14073.2</v>
      </c>
      <c r="C36" s="94">
        <v>15000.500000000002</v>
      </c>
      <c r="D36" s="94">
        <v>11863.199999999999</v>
      </c>
      <c r="E36" s="94">
        <v>14418</v>
      </c>
      <c r="F36" s="94">
        <v>11077</v>
      </c>
    </row>
    <row r="37" spans="1:6" x14ac:dyDescent="0.25">
      <c r="A37" s="43" t="s">
        <v>174</v>
      </c>
      <c r="B37" s="94">
        <v>125411.5</v>
      </c>
      <c r="C37" s="94">
        <v>114263.70000000001</v>
      </c>
      <c r="D37" s="94">
        <v>114191.2</v>
      </c>
      <c r="E37" s="94">
        <v>145375.20000000001</v>
      </c>
      <c r="F37" s="94">
        <v>127306.9</v>
      </c>
    </row>
    <row r="38" spans="1:6" x14ac:dyDescent="0.25">
      <c r="A38" s="43" t="s">
        <v>175</v>
      </c>
      <c r="B38" s="94">
        <v>21676.3</v>
      </c>
      <c r="C38" s="94">
        <v>21921.9</v>
      </c>
      <c r="D38" s="94">
        <v>35346.9</v>
      </c>
      <c r="E38" s="94">
        <v>22647.200000000001</v>
      </c>
      <c r="F38" s="94">
        <v>66112.3</v>
      </c>
    </row>
    <row r="39" spans="1:6" x14ac:dyDescent="0.25">
      <c r="A39" s="43" t="s">
        <v>176</v>
      </c>
      <c r="B39" s="94">
        <v>6407.4</v>
      </c>
      <c r="C39" s="94">
        <v>7349.1</v>
      </c>
      <c r="D39" s="94">
        <v>10247.299999999999</v>
      </c>
      <c r="E39" s="94">
        <v>10247.299999999999</v>
      </c>
      <c r="F39" s="94">
        <v>11664.3</v>
      </c>
    </row>
    <row r="40" spans="1:6" x14ac:dyDescent="0.25">
      <c r="A40" s="37" t="s">
        <v>177</v>
      </c>
      <c r="B40" s="48">
        <v>1165535.2</v>
      </c>
      <c r="C40" s="48">
        <v>1224266.5</v>
      </c>
      <c r="D40" s="48">
        <v>1217918.5</v>
      </c>
      <c r="E40" s="48">
        <v>1253638.6000000001</v>
      </c>
      <c r="F40" s="48">
        <v>1296377.3999999999</v>
      </c>
    </row>
    <row r="41" spans="1:6" ht="3.9" customHeight="1" x14ac:dyDescent="0.25">
      <c r="A41" s="35"/>
      <c r="B41" s="35"/>
      <c r="C41" s="35"/>
      <c r="D41" s="35"/>
      <c r="E41" s="35"/>
      <c r="F41" s="35"/>
    </row>
    <row r="42" spans="1:6" ht="49.95" customHeight="1" x14ac:dyDescent="0.25">
      <c r="A42" s="105" t="s">
        <v>138</v>
      </c>
      <c r="B42" s="105"/>
      <c r="C42" s="105"/>
      <c r="D42" s="105"/>
      <c r="E42" s="105"/>
      <c r="F42" s="105"/>
    </row>
    <row r="43" spans="1:6" ht="22.2" customHeight="1" x14ac:dyDescent="0.25">
      <c r="A43" s="106" t="s">
        <v>178</v>
      </c>
      <c r="B43" s="106"/>
      <c r="C43" s="106"/>
      <c r="D43" s="106"/>
      <c r="E43" s="106"/>
      <c r="F43" s="106"/>
    </row>
    <row r="44" spans="1:6" ht="13.2" customHeight="1" x14ac:dyDescent="0.25">
      <c r="A44" s="106" t="s">
        <v>308</v>
      </c>
      <c r="B44" s="106"/>
      <c r="C44" s="106"/>
      <c r="D44" s="106"/>
      <c r="E44" s="106"/>
      <c r="F44" s="106"/>
    </row>
  </sheetData>
  <mergeCells count="3">
    <mergeCell ref="A42:F42"/>
    <mergeCell ref="A43:F43"/>
    <mergeCell ref="A44:F44"/>
  </mergeCells>
  <pageMargins left="1.0629921259842521" right="1.0629921259842521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4618-920C-4D25-BD8E-E7DE7B73A577}">
  <sheetPr codeName="Sheet6"/>
  <dimension ref="A1:F26"/>
  <sheetViews>
    <sheetView showGridLines="0" zoomScale="90" zoomScaleNormal="90" workbookViewId="0">
      <selection activeCell="J21" sqref="J21"/>
    </sheetView>
  </sheetViews>
  <sheetFormatPr defaultColWidth="9.109375" defaultRowHeight="13.2" x14ac:dyDescent="0.25"/>
  <cols>
    <col min="1" max="1" width="38.33203125" style="31" customWidth="1"/>
    <col min="2" max="4" width="8.5546875" style="31" customWidth="1"/>
    <col min="5" max="16384" width="9.109375" style="31"/>
  </cols>
  <sheetData>
    <row r="1" spans="1:6" x14ac:dyDescent="0.25">
      <c r="A1" s="28" t="s">
        <v>179</v>
      </c>
      <c r="B1" s="29" t="s">
        <v>180</v>
      </c>
      <c r="C1" s="29"/>
      <c r="D1" s="30"/>
      <c r="E1" s="30"/>
      <c r="F1" s="30"/>
    </row>
    <row r="2" spans="1:6" ht="3.75" customHeight="1" x14ac:dyDescent="0.25">
      <c r="A2" s="32"/>
      <c r="B2" s="32"/>
      <c r="C2" s="32"/>
      <c r="D2" s="32"/>
      <c r="E2" s="32"/>
      <c r="F2" s="32"/>
    </row>
    <row r="3" spans="1:6" ht="24" x14ac:dyDescent="0.25">
      <c r="A3" s="33" t="s">
        <v>181</v>
      </c>
      <c r="B3" s="34">
        <v>2019</v>
      </c>
      <c r="C3" s="34">
        <v>2020</v>
      </c>
      <c r="D3" s="34">
        <v>2021</v>
      </c>
      <c r="E3" s="34" t="s">
        <v>275</v>
      </c>
      <c r="F3" s="34" t="s">
        <v>276</v>
      </c>
    </row>
    <row r="4" spans="1:6" ht="3.75" customHeight="1" x14ac:dyDescent="0.25">
      <c r="A4" s="35"/>
      <c r="B4" s="35"/>
      <c r="C4" s="35"/>
      <c r="D4" s="35"/>
      <c r="E4" s="35"/>
      <c r="F4" s="35"/>
    </row>
    <row r="5" spans="1:6" ht="19.649999999999999" customHeight="1" x14ac:dyDescent="0.25">
      <c r="A5" s="37" t="s">
        <v>182</v>
      </c>
      <c r="B5" s="49">
        <v>905829.56</v>
      </c>
      <c r="C5" s="49">
        <v>1244558</v>
      </c>
      <c r="D5" s="49">
        <v>1461867</v>
      </c>
      <c r="E5" s="49">
        <v>1548272.3949453426</v>
      </c>
      <c r="F5" s="49">
        <v>1607327.142894275</v>
      </c>
    </row>
    <row r="6" spans="1:6" x14ac:dyDescent="0.25">
      <c r="A6" s="40" t="s">
        <v>183</v>
      </c>
      <c r="B6" s="50">
        <v>664244</v>
      </c>
      <c r="C6" s="50">
        <v>844799</v>
      </c>
      <c r="D6" s="50">
        <v>873320</v>
      </c>
      <c r="E6" s="50">
        <v>979033.34575830854</v>
      </c>
      <c r="F6" s="50">
        <v>1035377.8556682769</v>
      </c>
    </row>
    <row r="7" spans="1:6" x14ac:dyDescent="0.25">
      <c r="A7" s="40" t="s">
        <v>184</v>
      </c>
      <c r="B7" s="50">
        <v>34241</v>
      </c>
      <c r="C7" s="50">
        <v>133670</v>
      </c>
      <c r="D7" s="50">
        <v>223102</v>
      </c>
      <c r="E7" s="50">
        <v>233643.50918976701</v>
      </c>
      <c r="F7" s="50">
        <v>239750.67836862188</v>
      </c>
    </row>
    <row r="8" spans="1:6" x14ac:dyDescent="0.25">
      <c r="A8" s="40" t="s">
        <v>185</v>
      </c>
      <c r="B8" s="50">
        <v>186633.56000000003</v>
      </c>
      <c r="C8" s="50">
        <v>245858</v>
      </c>
      <c r="D8" s="50">
        <v>344100</v>
      </c>
      <c r="E8" s="50">
        <v>313445.81860827206</v>
      </c>
      <c r="F8" s="50">
        <v>308715.40727937146</v>
      </c>
    </row>
    <row r="9" spans="1:6" x14ac:dyDescent="0.25">
      <c r="A9" s="40" t="s">
        <v>186</v>
      </c>
      <c r="B9" s="50">
        <v>20711</v>
      </c>
      <c r="C9" s="50">
        <v>20231</v>
      </c>
      <c r="D9" s="50">
        <v>21345</v>
      </c>
      <c r="E9" s="50">
        <v>22149.721388994858</v>
      </c>
      <c r="F9" s="50">
        <v>23483.201578004693</v>
      </c>
    </row>
    <row r="10" spans="1:6" ht="19.5" customHeight="1" x14ac:dyDescent="0.25">
      <c r="A10" s="37" t="s">
        <v>187</v>
      </c>
      <c r="B10" s="49">
        <v>151433.82489533129</v>
      </c>
      <c r="C10" s="49">
        <v>182083</v>
      </c>
      <c r="D10" s="49">
        <v>150008</v>
      </c>
      <c r="E10" s="49">
        <v>180644.74823589117</v>
      </c>
      <c r="F10" s="49">
        <v>211466.16753954921</v>
      </c>
    </row>
    <row r="11" spans="1:6" x14ac:dyDescent="0.25">
      <c r="A11" s="40" t="s">
        <v>188</v>
      </c>
      <c r="B11" s="50">
        <v>70699.324895331272</v>
      </c>
      <c r="C11" s="50">
        <v>71456</v>
      </c>
      <c r="D11" s="50">
        <v>76505</v>
      </c>
      <c r="E11" s="50">
        <v>92432</v>
      </c>
      <c r="F11" s="50">
        <v>119094</v>
      </c>
    </row>
    <row r="12" spans="1:6" x14ac:dyDescent="0.25">
      <c r="A12" s="40" t="s">
        <v>189</v>
      </c>
      <c r="B12" s="50">
        <v>80734.5</v>
      </c>
      <c r="C12" s="50">
        <v>110627</v>
      </c>
      <c r="D12" s="50">
        <v>73503</v>
      </c>
      <c r="E12" s="50">
        <v>88212.748235891166</v>
      </c>
      <c r="F12" s="50">
        <v>92372.167539549206</v>
      </c>
    </row>
    <row r="13" spans="1:6" ht="19.5" customHeight="1" x14ac:dyDescent="0.25">
      <c r="A13" s="37" t="s">
        <v>190</v>
      </c>
      <c r="B13" s="49">
        <v>754395.73510466877</v>
      </c>
      <c r="C13" s="49">
        <v>1062475</v>
      </c>
      <c r="D13" s="49">
        <v>1311859</v>
      </c>
      <c r="E13" s="49">
        <v>1367627.6467094515</v>
      </c>
      <c r="F13" s="49">
        <v>1395860.9753547257</v>
      </c>
    </row>
    <row r="14" spans="1:6" ht="19.5" customHeight="1" x14ac:dyDescent="0.25">
      <c r="A14" s="43" t="s">
        <v>191</v>
      </c>
      <c r="B14" s="50">
        <v>151469.04823762504</v>
      </c>
      <c r="C14" s="50">
        <v>214151.81045013602</v>
      </c>
      <c r="D14" s="50">
        <v>304564</v>
      </c>
      <c r="E14" s="50">
        <v>276038</v>
      </c>
      <c r="F14" s="50">
        <v>272189</v>
      </c>
    </row>
    <row r="15" spans="1:6" ht="19.5" customHeight="1" x14ac:dyDescent="0.25">
      <c r="A15" s="43" t="s">
        <v>192</v>
      </c>
      <c r="B15" s="50">
        <v>69460</v>
      </c>
      <c r="C15" s="50">
        <v>134615</v>
      </c>
      <c r="D15" s="50">
        <v>56468</v>
      </c>
      <c r="E15" s="50">
        <v>40000</v>
      </c>
      <c r="F15" s="50">
        <v>35841</v>
      </c>
    </row>
    <row r="16" spans="1:6" ht="19.5" customHeight="1" x14ac:dyDescent="0.25">
      <c r="A16" s="37" t="s">
        <v>193</v>
      </c>
      <c r="B16" s="49">
        <v>-533466.68686704373</v>
      </c>
      <c r="C16" s="49">
        <v>-713708.18954986404</v>
      </c>
      <c r="D16" s="49">
        <v>-950827</v>
      </c>
      <c r="E16" s="49">
        <v>-1051589.6467094515</v>
      </c>
      <c r="F16" s="49">
        <v>-1087830.9753547257</v>
      </c>
    </row>
    <row r="17" spans="1:6" ht="19.5" customHeight="1" x14ac:dyDescent="0.25">
      <c r="A17" s="43" t="s">
        <v>194</v>
      </c>
      <c r="B17" s="50">
        <v>906811</v>
      </c>
      <c r="C17" s="50">
        <v>906811</v>
      </c>
      <c r="D17" s="50">
        <v>852311</v>
      </c>
      <c r="E17" s="50">
        <v>777829</v>
      </c>
      <c r="F17" s="50">
        <v>703441</v>
      </c>
    </row>
    <row r="18" spans="1:6" ht="19.5" customHeight="1" x14ac:dyDescent="0.25">
      <c r="A18" s="37" t="s">
        <v>195</v>
      </c>
      <c r="B18" s="49">
        <v>373344.31313295627</v>
      </c>
      <c r="C18" s="49">
        <v>193102.81045013596</v>
      </c>
      <c r="D18" s="49">
        <v>-98516</v>
      </c>
      <c r="E18" s="49">
        <v>-273760.64670945145</v>
      </c>
      <c r="F18" s="49">
        <v>-384389.97535472573</v>
      </c>
    </row>
    <row r="19" spans="1:6" ht="19.5" customHeight="1" x14ac:dyDescent="0.25">
      <c r="A19" s="37" t="s">
        <v>196</v>
      </c>
      <c r="B19" s="49">
        <v>664189.51176237501</v>
      </c>
      <c r="C19" s="49">
        <v>875560.18954986404</v>
      </c>
      <c r="D19" s="49">
        <v>1079490</v>
      </c>
      <c r="E19" s="49">
        <v>1210084.6735563476</v>
      </c>
      <c r="F19" s="49">
        <v>1275813.9413162703</v>
      </c>
    </row>
    <row r="20" spans="1:6" ht="3.75" customHeight="1" x14ac:dyDescent="0.25">
      <c r="A20" s="35"/>
      <c r="B20" s="35"/>
      <c r="C20" s="35"/>
      <c r="D20" s="35"/>
      <c r="E20" s="35"/>
      <c r="F20" s="35"/>
    </row>
    <row r="21" spans="1:6" ht="19.5" customHeight="1" x14ac:dyDescent="0.25">
      <c r="A21" s="51" t="s">
        <v>197</v>
      </c>
      <c r="B21" s="52"/>
      <c r="C21" s="52"/>
      <c r="D21" s="52"/>
      <c r="E21" s="52"/>
      <c r="F21" s="52"/>
    </row>
    <row r="22" spans="1:6" ht="19.5" customHeight="1" x14ac:dyDescent="0.25">
      <c r="A22" s="37" t="s">
        <v>182</v>
      </c>
      <c r="B22" s="53">
        <v>29.746641625746395</v>
      </c>
      <c r="C22" s="53">
        <v>42.498632389790423</v>
      </c>
      <c r="D22" s="53">
        <v>45.217029008033094</v>
      </c>
      <c r="E22" s="53">
        <v>42.758521890978948</v>
      </c>
      <c r="F22" s="53">
        <v>41.620263852798217</v>
      </c>
    </row>
    <row r="23" spans="1:6" ht="19.5" customHeight="1" x14ac:dyDescent="0.25">
      <c r="A23" s="37" t="s">
        <v>187</v>
      </c>
      <c r="B23" s="53">
        <v>4.9729528799848968</v>
      </c>
      <c r="C23" s="53">
        <v>6.2176921295995928</v>
      </c>
      <c r="D23" s="53">
        <v>4.63989958555534</v>
      </c>
      <c r="E23" s="53">
        <v>4.9888523796921476</v>
      </c>
      <c r="F23" s="53">
        <v>5.4757226790109605</v>
      </c>
    </row>
    <row r="24" spans="1:6" ht="19.5" customHeight="1" x14ac:dyDescent="0.25">
      <c r="A24" s="37" t="s">
        <v>195</v>
      </c>
      <c r="B24" s="53">
        <v>12.260297053870147</v>
      </c>
      <c r="C24" s="53">
        <v>6.5939918868833018</v>
      </c>
      <c r="D24" s="53">
        <v>-3.047199799814476</v>
      </c>
      <c r="E24" s="53">
        <v>-7.5604271208541878</v>
      </c>
      <c r="F24" s="53">
        <v>-9.9534262625754799</v>
      </c>
    </row>
    <row r="25" spans="1:6" ht="19.5" customHeight="1" x14ac:dyDescent="0.25">
      <c r="A25" s="37" t="s">
        <v>196</v>
      </c>
      <c r="B25" s="53">
        <v>21.81139615047983</v>
      </c>
      <c r="C25" s="53">
        <v>29.898253541269181</v>
      </c>
      <c r="D25" s="53">
        <v>33.389720572310374</v>
      </c>
      <c r="E25" s="53">
        <v>33.418817110682767</v>
      </c>
      <c r="F25" s="53">
        <v>33.036033205440816</v>
      </c>
    </row>
    <row r="26" spans="1:6" ht="3.75" customHeight="1" x14ac:dyDescent="0.25">
      <c r="A26" s="35"/>
      <c r="B26" s="35"/>
      <c r="C26" s="35"/>
      <c r="D26" s="35"/>
      <c r="E26" s="35"/>
      <c r="F26" s="35"/>
    </row>
  </sheetData>
  <pageMargins left="1.0629921259842521" right="1.0629921259842521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4C6AC-19B8-4875-AF3D-0B96D992FD72}">
  <sheetPr codeName="Sheet7">
    <pageSetUpPr fitToPage="1"/>
  </sheetPr>
  <dimension ref="A1:B35"/>
  <sheetViews>
    <sheetView showGridLines="0" zoomScale="90" zoomScaleNormal="90" workbookViewId="0">
      <selection activeCell="F19" sqref="F19"/>
    </sheetView>
  </sheetViews>
  <sheetFormatPr defaultColWidth="9.109375" defaultRowHeight="13.2" x14ac:dyDescent="0.25"/>
  <cols>
    <col min="1" max="1" width="68.6640625" style="31" customWidth="1"/>
    <col min="2" max="2" width="11.33203125" style="31" customWidth="1"/>
    <col min="3" max="16384" width="9.109375" style="31"/>
  </cols>
  <sheetData>
    <row r="1" spans="1:2" x14ac:dyDescent="0.25">
      <c r="A1" s="28" t="s">
        <v>198</v>
      </c>
      <c r="B1" s="54"/>
    </row>
    <row r="2" spans="1:2" ht="3.9" customHeight="1" x14ac:dyDescent="0.25">
      <c r="A2" s="32"/>
      <c r="B2" s="32"/>
    </row>
    <row r="3" spans="1:2" ht="25.2" customHeight="1" x14ac:dyDescent="0.25">
      <c r="A3" s="33" t="s">
        <v>69</v>
      </c>
      <c r="B3" s="34" t="s">
        <v>276</v>
      </c>
    </row>
    <row r="4" spans="1:2" ht="3.9" customHeight="1" x14ac:dyDescent="0.25">
      <c r="A4" s="35"/>
      <c r="B4" s="35"/>
    </row>
    <row r="5" spans="1:2" ht="19.649999999999999" customHeight="1" x14ac:dyDescent="0.25">
      <c r="A5" s="40" t="s">
        <v>199</v>
      </c>
      <c r="B5" s="41">
        <v>1117246.8</v>
      </c>
    </row>
    <row r="6" spans="1:2" ht="13.2" customHeight="1" x14ac:dyDescent="0.25">
      <c r="A6" s="40" t="s">
        <v>200</v>
      </c>
      <c r="B6" s="41">
        <v>1182334.2978029242</v>
      </c>
    </row>
    <row r="7" spans="1:2" ht="19.649999999999999" customHeight="1" x14ac:dyDescent="0.25">
      <c r="A7" s="37" t="s">
        <v>201</v>
      </c>
      <c r="B7" s="38">
        <v>-65087.497802924132</v>
      </c>
    </row>
    <row r="8" spans="1:2" ht="19.649999999999999" customHeight="1" x14ac:dyDescent="0.25">
      <c r="A8" s="40" t="s">
        <v>24</v>
      </c>
      <c r="B8" s="41">
        <v>23903.514543712081</v>
      </c>
    </row>
    <row r="9" spans="1:2" ht="13.2" customHeight="1" x14ac:dyDescent="0.25">
      <c r="A9" s="40" t="s">
        <v>202</v>
      </c>
      <c r="B9" s="41">
        <v>1206237.8123466363</v>
      </c>
    </row>
    <row r="10" spans="1:2" ht="19.649999999999999" customHeight="1" x14ac:dyDescent="0.25">
      <c r="A10" s="37" t="s">
        <v>203</v>
      </c>
      <c r="B10" s="38">
        <v>-88991.012346636271</v>
      </c>
    </row>
    <row r="11" spans="1:2" ht="19.649999999999999" customHeight="1" x14ac:dyDescent="0.25">
      <c r="A11" s="37" t="s">
        <v>204</v>
      </c>
      <c r="B11" s="38">
        <v>-23000.1</v>
      </c>
    </row>
    <row r="12" spans="1:2" ht="13.2" customHeight="1" x14ac:dyDescent="0.25">
      <c r="A12" s="40" t="s">
        <v>205</v>
      </c>
      <c r="B12" s="41">
        <v>22369.9</v>
      </c>
    </row>
    <row r="13" spans="1:2" ht="13.2" customHeight="1" x14ac:dyDescent="0.25">
      <c r="A13" s="40" t="s">
        <v>206</v>
      </c>
      <c r="B13" s="41">
        <v>-13800</v>
      </c>
    </row>
    <row r="14" spans="1:2" ht="13.2" customHeight="1" x14ac:dyDescent="0.25">
      <c r="A14" s="40" t="s">
        <v>207</v>
      </c>
      <c r="B14" s="41">
        <v>-31570</v>
      </c>
    </row>
    <row r="15" spans="1:2" ht="19.649999999999999" customHeight="1" x14ac:dyDescent="0.25">
      <c r="A15" s="37" t="s">
        <v>208</v>
      </c>
      <c r="B15" s="38">
        <v>90139.58765336388</v>
      </c>
    </row>
    <row r="16" spans="1:2" ht="13.2" customHeight="1" x14ac:dyDescent="0.25">
      <c r="A16" s="40" t="s">
        <v>278</v>
      </c>
      <c r="B16" s="41">
        <v>36039.807837754117</v>
      </c>
    </row>
    <row r="17" spans="1:2" ht="13.2" customHeight="1" x14ac:dyDescent="0.25">
      <c r="A17" s="40" t="s">
        <v>205</v>
      </c>
      <c r="B17" s="41">
        <v>22369.9</v>
      </c>
    </row>
    <row r="18" spans="1:2" ht="13.2" customHeight="1" x14ac:dyDescent="0.25">
      <c r="A18" s="40" t="s">
        <v>206</v>
      </c>
      <c r="B18" s="41">
        <v>-13800</v>
      </c>
    </row>
    <row r="19" spans="1:2" ht="13.2" customHeight="1" x14ac:dyDescent="0.25">
      <c r="A19" s="40" t="s">
        <v>209</v>
      </c>
      <c r="B19" s="41">
        <v>44689.844815609751</v>
      </c>
    </row>
    <row r="20" spans="1:2" ht="13.2" customHeight="1" x14ac:dyDescent="0.25">
      <c r="A20" s="40" t="s">
        <v>279</v>
      </c>
      <c r="B20" s="41">
        <v>750.03499999999997</v>
      </c>
    </row>
    <row r="21" spans="1:2" ht="13.2" customHeight="1" x14ac:dyDescent="0.25">
      <c r="A21" s="40" t="s">
        <v>210</v>
      </c>
      <c r="B21" s="41">
        <v>90</v>
      </c>
    </row>
    <row r="22" spans="1:2" ht="19.649999999999999" customHeight="1" x14ac:dyDescent="0.25">
      <c r="A22" s="37" t="s">
        <v>211</v>
      </c>
      <c r="B22" s="38">
        <v>1094246.7</v>
      </c>
    </row>
    <row r="23" spans="1:2" ht="19.649999999999999" customHeight="1" x14ac:dyDescent="0.25">
      <c r="A23" s="37" t="s">
        <v>212</v>
      </c>
      <c r="B23" s="38">
        <v>1296377.4000000001</v>
      </c>
    </row>
    <row r="24" spans="1:2" ht="13.2" customHeight="1" x14ac:dyDescent="0.25">
      <c r="A24" s="40" t="s">
        <v>213</v>
      </c>
      <c r="B24" s="41">
        <v>-36039.807837754117</v>
      </c>
    </row>
    <row r="25" spans="1:2" ht="13.2" customHeight="1" x14ac:dyDescent="0.25">
      <c r="A25" s="40" t="s">
        <v>214</v>
      </c>
      <c r="B25" s="41">
        <v>-65156.299999999988</v>
      </c>
    </row>
    <row r="26" spans="1:2" ht="13.2" customHeight="1" x14ac:dyDescent="0.25">
      <c r="A26" s="40" t="s">
        <v>280</v>
      </c>
      <c r="B26" s="41">
        <v>27595</v>
      </c>
    </row>
    <row r="27" spans="1:2" ht="19.649999999999999" customHeight="1" x14ac:dyDescent="0.25">
      <c r="A27" s="37" t="s">
        <v>215</v>
      </c>
      <c r="B27" s="38">
        <v>1222776.2921622461</v>
      </c>
    </row>
    <row r="28" spans="1:2" ht="19.649999999999999" customHeight="1" x14ac:dyDescent="0.25">
      <c r="A28" s="37" t="s">
        <v>216</v>
      </c>
      <c r="B28" s="38">
        <v>-128529</v>
      </c>
    </row>
    <row r="29" spans="1:2" ht="3.9" customHeight="1" x14ac:dyDescent="0.25">
      <c r="A29" s="35"/>
      <c r="B29" s="35"/>
    </row>
    <row r="30" spans="1:2" ht="34.200000000000003" customHeight="1" x14ac:dyDescent="0.25">
      <c r="A30" s="107" t="s">
        <v>217</v>
      </c>
      <c r="B30" s="107"/>
    </row>
    <row r="31" spans="1:2" ht="28.95" customHeight="1" x14ac:dyDescent="0.25">
      <c r="A31" s="108" t="s">
        <v>218</v>
      </c>
      <c r="B31" s="108"/>
    </row>
    <row r="32" spans="1:2" ht="36" customHeight="1" x14ac:dyDescent="0.25">
      <c r="A32" s="108" t="s">
        <v>281</v>
      </c>
      <c r="B32" s="108"/>
    </row>
    <row r="33" spans="1:2" ht="25.95" customHeight="1" x14ac:dyDescent="0.25">
      <c r="A33" s="108" t="s">
        <v>282</v>
      </c>
      <c r="B33" s="108"/>
    </row>
    <row r="34" spans="1:2" x14ac:dyDescent="0.25">
      <c r="A34" s="90" t="s">
        <v>283</v>
      </c>
      <c r="B34" s="90"/>
    </row>
    <row r="35" spans="1:2" ht="25.95" customHeight="1" x14ac:dyDescent="0.25">
      <c r="A35" s="108" t="s">
        <v>284</v>
      </c>
      <c r="B35" s="108"/>
    </row>
  </sheetData>
  <mergeCells count="5">
    <mergeCell ref="A30:B30"/>
    <mergeCell ref="A31:B31"/>
    <mergeCell ref="A32:B32"/>
    <mergeCell ref="A33:B33"/>
    <mergeCell ref="A35:B35"/>
  </mergeCells>
  <pageMargins left="1.0629921259842521" right="1.062992125984252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B3008-CC83-4F28-A545-C3A4E8A8B5B7}">
  <sheetPr codeName="Sheet8">
    <pageSetUpPr fitToPage="1"/>
  </sheetPr>
  <dimension ref="A1:D30"/>
  <sheetViews>
    <sheetView showGridLines="0" zoomScale="90" zoomScaleNormal="90" workbookViewId="0">
      <selection activeCell="F34" sqref="F34"/>
    </sheetView>
  </sheetViews>
  <sheetFormatPr defaultColWidth="9.109375" defaultRowHeight="13.2" x14ac:dyDescent="0.25"/>
  <cols>
    <col min="1" max="1" width="44.33203125" style="31" customWidth="1"/>
    <col min="2" max="4" width="8.88671875" style="31" customWidth="1"/>
    <col min="5" max="16384" width="9.109375" style="31"/>
  </cols>
  <sheetData>
    <row r="1" spans="1:4" x14ac:dyDescent="0.25">
      <c r="A1" s="28" t="s">
        <v>219</v>
      </c>
      <c r="B1" s="29"/>
      <c r="C1" s="30"/>
      <c r="D1" s="30"/>
    </row>
    <row r="2" spans="1:4" ht="3.9" customHeight="1" x14ac:dyDescent="0.25">
      <c r="A2" s="32"/>
      <c r="B2" s="32"/>
      <c r="C2" s="32"/>
      <c r="D2" s="32"/>
    </row>
    <row r="3" spans="1:4" ht="25.2" customHeight="1" x14ac:dyDescent="0.25">
      <c r="A3" s="33" t="s">
        <v>69</v>
      </c>
      <c r="B3" s="55" t="s">
        <v>275</v>
      </c>
      <c r="C3" s="55" t="s">
        <v>276</v>
      </c>
      <c r="D3" s="55" t="s">
        <v>220</v>
      </c>
    </row>
    <row r="4" spans="1:4" ht="3.9" customHeight="1" x14ac:dyDescent="0.25">
      <c r="A4" s="35"/>
      <c r="B4" s="35"/>
      <c r="C4" s="35"/>
      <c r="D4" s="35"/>
    </row>
    <row r="5" spans="1:4" ht="19.5" customHeight="1" x14ac:dyDescent="0.25">
      <c r="A5" s="36" t="s">
        <v>221</v>
      </c>
      <c r="B5" s="44"/>
      <c r="C5" s="44"/>
      <c r="D5" s="44"/>
    </row>
    <row r="6" spans="1:4" x14ac:dyDescent="0.25">
      <c r="A6" s="40" t="s">
        <v>222</v>
      </c>
      <c r="B6" s="41">
        <v>328.32254491284715</v>
      </c>
      <c r="C6" s="41">
        <v>310.48689355831101</v>
      </c>
      <c r="D6" s="41">
        <v>-17.835651354536139</v>
      </c>
    </row>
    <row r="7" spans="1:4" x14ac:dyDescent="0.25">
      <c r="A7" s="40" t="s">
        <v>223</v>
      </c>
      <c r="B7" s="41">
        <v>3413.3679000000002</v>
      </c>
      <c r="C7" s="41">
        <v>4024.7173997867058</v>
      </c>
      <c r="D7" s="41">
        <v>611.34949978670556</v>
      </c>
    </row>
    <row r="8" spans="1:4" x14ac:dyDescent="0.25">
      <c r="A8" s="40" t="s">
        <v>45</v>
      </c>
      <c r="B8" s="41">
        <v>99266.436474781629</v>
      </c>
      <c r="C8" s="41">
        <v>78533.595397191224</v>
      </c>
      <c r="D8" s="41">
        <v>-20732.841077590405</v>
      </c>
    </row>
    <row r="9" spans="1:4" x14ac:dyDescent="0.25">
      <c r="A9" s="40" t="s">
        <v>224</v>
      </c>
      <c r="B9" s="41">
        <v>110938.19753505953</v>
      </c>
      <c r="C9" s="41">
        <v>84263.925231186484</v>
      </c>
      <c r="D9" s="41">
        <v>-26674.272303873047</v>
      </c>
    </row>
    <row r="10" spans="1:4" x14ac:dyDescent="0.25">
      <c r="A10" s="40" t="s">
        <v>225</v>
      </c>
      <c r="B10" s="41">
        <v>6912.8505286534419</v>
      </c>
      <c r="C10" s="41">
        <v>7193.1209923296574</v>
      </c>
      <c r="D10" s="41">
        <v>280.27046367621551</v>
      </c>
    </row>
    <row r="11" spans="1:4" x14ac:dyDescent="0.25">
      <c r="A11" s="91" t="s">
        <v>20</v>
      </c>
      <c r="B11" s="41">
        <v>170</v>
      </c>
      <c r="C11" s="41">
        <v>165</v>
      </c>
      <c r="D11" s="41">
        <v>-5</v>
      </c>
    </row>
    <row r="12" spans="1:4" ht="13.2" customHeight="1" x14ac:dyDescent="0.25">
      <c r="A12" s="37" t="s">
        <v>226</v>
      </c>
      <c r="B12" s="38">
        <v>-21839.65694401849</v>
      </c>
      <c r="C12" s="38">
        <v>-16802.681332553315</v>
      </c>
      <c r="D12" s="38">
        <v>5036.9756114651755</v>
      </c>
    </row>
    <row r="13" spans="1:4" ht="13.2" customHeight="1" x14ac:dyDescent="0.25">
      <c r="A13" s="40" t="s">
        <v>227</v>
      </c>
      <c r="B13" s="41">
        <v>6823.3</v>
      </c>
      <c r="C13" s="41">
        <v>7166.9</v>
      </c>
      <c r="D13" s="41">
        <v>343.59999999999945</v>
      </c>
    </row>
    <row r="14" spans="1:4" ht="13.2" customHeight="1" x14ac:dyDescent="0.25">
      <c r="A14" s="37" t="s">
        <v>229</v>
      </c>
      <c r="B14" s="38">
        <v>-15016.356944018491</v>
      </c>
      <c r="C14" s="38">
        <v>-9635.7813325533152</v>
      </c>
      <c r="D14" s="38">
        <v>5380.5756114651758</v>
      </c>
    </row>
    <row r="15" spans="1:4" ht="19.5" customHeight="1" x14ac:dyDescent="0.25">
      <c r="A15" s="36" t="s">
        <v>230</v>
      </c>
      <c r="B15" s="41"/>
      <c r="C15" s="41"/>
      <c r="D15" s="41"/>
    </row>
    <row r="16" spans="1:4" x14ac:dyDescent="0.25">
      <c r="A16" s="40" t="s">
        <v>229</v>
      </c>
      <c r="B16" s="41">
        <v>-15016.356944018491</v>
      </c>
      <c r="C16" s="41">
        <v>-9635.7813325533152</v>
      </c>
      <c r="D16" s="41">
        <v>5380.5756114651758</v>
      </c>
    </row>
    <row r="17" spans="1:4" x14ac:dyDescent="0.25">
      <c r="A17" s="40" t="s">
        <v>231</v>
      </c>
      <c r="B17" s="41">
        <v>40946.728598427515</v>
      </c>
      <c r="C17" s="41">
        <v>24975.212028962796</v>
      </c>
      <c r="D17" s="41">
        <v>-15971.516569464718</v>
      </c>
    </row>
    <row r="18" spans="1:4" ht="13.2" customHeight="1" x14ac:dyDescent="0.25">
      <c r="A18" s="40" t="s">
        <v>232</v>
      </c>
      <c r="B18" s="41">
        <v>-117.25416666666666</v>
      </c>
      <c r="C18" s="41">
        <v>46.916852898892138</v>
      </c>
      <c r="D18" s="41">
        <v>164.17101956555879</v>
      </c>
    </row>
    <row r="19" spans="1:4" ht="13.2" customHeight="1" x14ac:dyDescent="0.25">
      <c r="A19" s="37" t="s">
        <v>51</v>
      </c>
      <c r="B19" s="38">
        <v>25813.117487742358</v>
      </c>
      <c r="C19" s="38">
        <v>15386.347549308373</v>
      </c>
      <c r="D19" s="38">
        <v>-10426.769938433985</v>
      </c>
    </row>
    <row r="20" spans="1:4" ht="19.5" customHeight="1" x14ac:dyDescent="0.25">
      <c r="A20" s="40" t="s">
        <v>55</v>
      </c>
      <c r="B20" s="41">
        <v>-33617.613737000007</v>
      </c>
      <c r="C20" s="41">
        <v>-33735</v>
      </c>
      <c r="D20" s="41">
        <v>-117.38626299999305</v>
      </c>
    </row>
    <row r="21" spans="1:4" x14ac:dyDescent="0.25">
      <c r="A21" s="40" t="s">
        <v>233</v>
      </c>
      <c r="B21" s="41">
        <v>63480.694287308244</v>
      </c>
      <c r="C21" s="41">
        <v>34171.280883409207</v>
      </c>
      <c r="D21" s="41">
        <v>-29309.413403899038</v>
      </c>
    </row>
    <row r="22" spans="1:4" x14ac:dyDescent="0.25">
      <c r="A22" s="40" t="s">
        <v>234</v>
      </c>
      <c r="B22" s="41">
        <v>-255</v>
      </c>
      <c r="C22" s="41">
        <v>-256.5</v>
      </c>
      <c r="D22" s="41">
        <v>-1.5</v>
      </c>
    </row>
    <row r="23" spans="1:4" ht="13.2" customHeight="1" x14ac:dyDescent="0.25">
      <c r="A23" s="40" t="s">
        <v>235</v>
      </c>
      <c r="B23" s="41">
        <v>50</v>
      </c>
      <c r="C23" s="41">
        <v>50</v>
      </c>
      <c r="D23" s="41">
        <v>0</v>
      </c>
    </row>
    <row r="24" spans="1:4" ht="13.2" customHeight="1" x14ac:dyDescent="0.25">
      <c r="A24" s="37" t="s">
        <v>236</v>
      </c>
      <c r="B24" s="38">
        <v>29658.080550308237</v>
      </c>
      <c r="C24" s="38">
        <v>229.78088340920658</v>
      </c>
      <c r="D24" s="38">
        <v>-29428.299666899031</v>
      </c>
    </row>
    <row r="25" spans="1:4" ht="19.5" customHeight="1" x14ac:dyDescent="0.25">
      <c r="A25" s="40" t="s">
        <v>237</v>
      </c>
      <c r="B25" s="41">
        <v>28594.937587392851</v>
      </c>
      <c r="C25" s="41">
        <v>21200.000399999997</v>
      </c>
      <c r="D25" s="41">
        <v>-7394.937187392854</v>
      </c>
    </row>
    <row r="26" spans="1:4" x14ac:dyDescent="0.25">
      <c r="A26" s="40" t="s">
        <v>238</v>
      </c>
      <c r="B26" s="41">
        <v>-87510.284551648423</v>
      </c>
      <c r="C26" s="41">
        <v>-69878.416137454347</v>
      </c>
      <c r="D26" s="41">
        <v>17631.868414194076</v>
      </c>
    </row>
    <row r="27" spans="1:4" x14ac:dyDescent="0.25">
      <c r="A27" s="40" t="s">
        <v>239</v>
      </c>
      <c r="B27" s="41">
        <v>-20</v>
      </c>
      <c r="C27" s="41">
        <v>-20</v>
      </c>
      <c r="D27" s="41">
        <v>0</v>
      </c>
    </row>
    <row r="28" spans="1:4" ht="13.2" customHeight="1" x14ac:dyDescent="0.25">
      <c r="A28" s="37" t="s">
        <v>65</v>
      </c>
      <c r="B28" s="38">
        <v>-58935.346964255572</v>
      </c>
      <c r="C28" s="38">
        <v>-48698.41573745435</v>
      </c>
      <c r="D28" s="38">
        <v>10236.931226801222</v>
      </c>
    </row>
    <row r="29" spans="1:4" ht="19.5" customHeight="1" x14ac:dyDescent="0.25">
      <c r="A29" s="37" t="s">
        <v>66</v>
      </c>
      <c r="B29" s="38">
        <v>-3464.1489262049727</v>
      </c>
      <c r="C29" s="38">
        <v>-33082.287304736768</v>
      </c>
      <c r="D29" s="38">
        <v>-29618.138378531796</v>
      </c>
    </row>
    <row r="30" spans="1:4" ht="3.9" customHeight="1" x14ac:dyDescent="0.25">
      <c r="A30" s="35"/>
      <c r="B30" s="35"/>
      <c r="C30" s="35"/>
      <c r="D30" s="35"/>
    </row>
  </sheetData>
  <pageMargins left="1.0629921259842521" right="1.062992125984252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6A0A-5E36-4D3C-BB70-902E7D805E40}">
  <sheetPr codeName="Sheet9">
    <pageSetUpPr fitToPage="1"/>
  </sheetPr>
  <dimension ref="A1:D30"/>
  <sheetViews>
    <sheetView showGridLines="0" zoomScale="90" zoomScaleNormal="90" workbookViewId="0">
      <selection activeCell="F6" sqref="F6"/>
    </sheetView>
  </sheetViews>
  <sheetFormatPr defaultColWidth="9.109375" defaultRowHeight="13.2" x14ac:dyDescent="0.25"/>
  <cols>
    <col min="1" max="1" width="45.88671875" style="31" customWidth="1"/>
    <col min="2" max="4" width="8.6640625" style="31" customWidth="1"/>
    <col min="5" max="16384" width="9.109375" style="31"/>
  </cols>
  <sheetData>
    <row r="1" spans="1:4" x14ac:dyDescent="0.25">
      <c r="A1" s="28" t="s">
        <v>240</v>
      </c>
      <c r="B1" s="29"/>
      <c r="C1" s="30"/>
      <c r="D1" s="30"/>
    </row>
    <row r="2" spans="1:4" ht="3.9" customHeight="1" x14ac:dyDescent="0.25">
      <c r="A2" s="32"/>
      <c r="B2" s="32"/>
      <c r="C2" s="32"/>
      <c r="D2" s="32"/>
    </row>
    <row r="3" spans="1:4" ht="25.2" customHeight="1" x14ac:dyDescent="0.25">
      <c r="A3" s="33" t="s">
        <v>69</v>
      </c>
      <c r="B3" s="55" t="s">
        <v>275</v>
      </c>
      <c r="C3" s="55" t="s">
        <v>276</v>
      </c>
      <c r="D3" s="55" t="s">
        <v>220</v>
      </c>
    </row>
    <row r="4" spans="1:4" ht="3.9" customHeight="1" x14ac:dyDescent="0.25">
      <c r="A4" s="35"/>
      <c r="B4" s="35"/>
      <c r="C4" s="35"/>
      <c r="D4" s="35"/>
    </row>
    <row r="5" spans="1:4" ht="19.5" customHeight="1" x14ac:dyDescent="0.25">
      <c r="A5" s="36" t="s">
        <v>221</v>
      </c>
      <c r="B5" s="44"/>
      <c r="C5" s="44"/>
      <c r="D5" s="44"/>
    </row>
    <row r="6" spans="1:4" x14ac:dyDescent="0.25">
      <c r="A6" s="40" t="s">
        <v>222</v>
      </c>
      <c r="B6" s="41">
        <v>18429.658038221209</v>
      </c>
      <c r="C6" s="41">
        <v>19057.861429299075</v>
      </c>
      <c r="D6" s="41">
        <v>628.2033910778664</v>
      </c>
    </row>
    <row r="7" spans="1:4" x14ac:dyDescent="0.25">
      <c r="A7" s="40" t="s">
        <v>223</v>
      </c>
      <c r="B7" s="41">
        <v>12323.892691420391</v>
      </c>
      <c r="C7" s="41">
        <v>13254.552994960919</v>
      </c>
      <c r="D7" s="41">
        <v>930.66030354052782</v>
      </c>
    </row>
    <row r="8" spans="1:4" x14ac:dyDescent="0.25">
      <c r="A8" s="40" t="s">
        <v>241</v>
      </c>
      <c r="B8" s="41">
        <v>-5406.4320567405039</v>
      </c>
      <c r="C8" s="41">
        <v>-5379.0558940778583</v>
      </c>
      <c r="D8" s="41">
        <v>27.376162662645584</v>
      </c>
    </row>
    <row r="9" spans="1:4" x14ac:dyDescent="0.25">
      <c r="A9" s="91" t="s">
        <v>20</v>
      </c>
      <c r="B9" s="41">
        <v>1000.75989547277</v>
      </c>
      <c r="C9" s="41">
        <v>1016.833662807272</v>
      </c>
      <c r="D9" s="41">
        <v>16.073767334502008</v>
      </c>
    </row>
    <row r="10" spans="1:4" ht="13.2" customHeight="1" x14ac:dyDescent="0.25">
      <c r="A10" s="37" t="s">
        <v>226</v>
      </c>
      <c r="B10" s="38">
        <v>-301.42660541245641</v>
      </c>
      <c r="C10" s="38">
        <v>-592.58112254697426</v>
      </c>
      <c r="D10" s="38">
        <v>-291.15451713451785</v>
      </c>
    </row>
    <row r="11" spans="1:4" ht="13.2" customHeight="1" x14ac:dyDescent="0.25">
      <c r="A11" s="40" t="s">
        <v>227</v>
      </c>
      <c r="B11" s="41">
        <v>390.36630358198039</v>
      </c>
      <c r="C11" s="41">
        <v>385.36790844105769</v>
      </c>
      <c r="D11" s="41">
        <v>-4.9983951409226961</v>
      </c>
    </row>
    <row r="12" spans="1:4" x14ac:dyDescent="0.25">
      <c r="A12" s="40" t="s">
        <v>228</v>
      </c>
      <c r="B12" s="41">
        <v>276.140221</v>
      </c>
      <c r="C12" s="41">
        <v>218.72967988344064</v>
      </c>
      <c r="D12" s="41">
        <v>-57.410541116559358</v>
      </c>
    </row>
    <row r="13" spans="1:4" x14ac:dyDescent="0.25">
      <c r="A13" s="40" t="s">
        <v>242</v>
      </c>
      <c r="B13" s="41">
        <v>-40.131922849389774</v>
      </c>
      <c r="C13" s="41">
        <v>-42.303072454972948</v>
      </c>
      <c r="D13" s="41">
        <v>-2.1711496055831745</v>
      </c>
    </row>
    <row r="14" spans="1:4" ht="13.2" customHeight="1" x14ac:dyDescent="0.25">
      <c r="A14" s="37" t="s">
        <v>229</v>
      </c>
      <c r="B14" s="38">
        <v>324.94799632013428</v>
      </c>
      <c r="C14" s="38">
        <v>-30.786606677448859</v>
      </c>
      <c r="D14" s="38">
        <v>-355.73460299758312</v>
      </c>
    </row>
    <row r="15" spans="1:4" ht="19.5" customHeight="1" x14ac:dyDescent="0.25">
      <c r="A15" s="36" t="s">
        <v>230</v>
      </c>
      <c r="B15" s="41"/>
      <c r="C15" s="41"/>
      <c r="D15" s="41"/>
    </row>
    <row r="16" spans="1:4" x14ac:dyDescent="0.25">
      <c r="A16" s="40" t="s">
        <v>229</v>
      </c>
      <c r="B16" s="41">
        <v>324.94799632013428</v>
      </c>
      <c r="C16" s="41">
        <v>-30.786606677448859</v>
      </c>
      <c r="D16" s="41">
        <v>-355.73460299758312</v>
      </c>
    </row>
    <row r="17" spans="1:4" x14ac:dyDescent="0.25">
      <c r="A17" s="40" t="s">
        <v>231</v>
      </c>
      <c r="B17" s="41">
        <v>-117.00159040879635</v>
      </c>
      <c r="C17" s="41">
        <v>44.694192774034718</v>
      </c>
      <c r="D17" s="41">
        <v>161.69578318283106</v>
      </c>
    </row>
    <row r="18" spans="1:4" ht="13.2" customHeight="1" x14ac:dyDescent="0.25">
      <c r="A18" s="40" t="s">
        <v>232</v>
      </c>
      <c r="B18" s="41">
        <v>-295.9423383677979</v>
      </c>
      <c r="C18" s="41">
        <v>-227.62588849804126</v>
      </c>
      <c r="D18" s="41">
        <v>68.316449869756639</v>
      </c>
    </row>
    <row r="19" spans="1:4" ht="13.2" customHeight="1" x14ac:dyDescent="0.25">
      <c r="A19" s="37" t="s">
        <v>51</v>
      </c>
      <c r="B19" s="38">
        <v>-87.995932456459968</v>
      </c>
      <c r="C19" s="38">
        <v>-213.71830240145539</v>
      </c>
      <c r="D19" s="38">
        <v>-125.72236994499542</v>
      </c>
    </row>
    <row r="20" spans="1:4" ht="19.5" customHeight="1" x14ac:dyDescent="0.25">
      <c r="A20" s="40" t="s">
        <v>55</v>
      </c>
      <c r="B20" s="41">
        <v>-759.88826361629401</v>
      </c>
      <c r="C20" s="41">
        <v>-978.45443357982253</v>
      </c>
      <c r="D20" s="41">
        <v>-218.56616996352852</v>
      </c>
    </row>
    <row r="21" spans="1:4" x14ac:dyDescent="0.25">
      <c r="A21" s="40" t="s">
        <v>233</v>
      </c>
      <c r="B21" s="41">
        <v>541.38288540599979</v>
      </c>
      <c r="C21" s="41">
        <v>554.91745754114982</v>
      </c>
      <c r="D21" s="41">
        <v>13.534572135150029</v>
      </c>
    </row>
    <row r="22" spans="1:4" x14ac:dyDescent="0.25">
      <c r="A22" s="40" t="s">
        <v>234</v>
      </c>
      <c r="B22" s="41">
        <v>-48632.128100367794</v>
      </c>
      <c r="C22" s="41">
        <v>-17034.894727082043</v>
      </c>
      <c r="D22" s="41">
        <v>31597.233373285751</v>
      </c>
    </row>
    <row r="23" spans="1:4" x14ac:dyDescent="0.25">
      <c r="A23" s="91" t="s">
        <v>239</v>
      </c>
      <c r="B23" s="41">
        <v>-102.81506434919135</v>
      </c>
      <c r="C23" s="41">
        <v>-13.667703663562119</v>
      </c>
      <c r="D23" s="41">
        <v>89.147360685629224</v>
      </c>
    </row>
    <row r="24" spans="1:4" ht="13.2" customHeight="1" x14ac:dyDescent="0.25">
      <c r="A24" s="37" t="s">
        <v>236</v>
      </c>
      <c r="B24" s="38">
        <v>-48953.448542927275</v>
      </c>
      <c r="C24" s="38">
        <v>-17472.099406784277</v>
      </c>
      <c r="D24" s="38">
        <v>31481.349136142999</v>
      </c>
    </row>
    <row r="25" spans="1:4" ht="19.5" customHeight="1" x14ac:dyDescent="0.25">
      <c r="A25" s="40" t="s">
        <v>237</v>
      </c>
      <c r="B25" s="41">
        <v>42146.336283552984</v>
      </c>
      <c r="C25" s="41">
        <v>6638.0479999999998</v>
      </c>
      <c r="D25" s="41">
        <v>-35508.288283552982</v>
      </c>
    </row>
    <row r="26" spans="1:4" x14ac:dyDescent="0.25">
      <c r="A26" s="40" t="s">
        <v>238</v>
      </c>
      <c r="B26" s="41">
        <v>-756.15410948324723</v>
      </c>
      <c r="C26" s="41">
        <v>-772.71157261003623</v>
      </c>
      <c r="D26" s="41">
        <v>-16.557463126789003</v>
      </c>
    </row>
    <row r="27" spans="1:4" x14ac:dyDescent="0.25">
      <c r="A27" s="40" t="s">
        <v>239</v>
      </c>
      <c r="B27" s="41">
        <v>3209.2236085249942</v>
      </c>
      <c r="C27" s="41">
        <v>9116.4436499819476</v>
      </c>
      <c r="D27" s="41">
        <v>5907.2200414569534</v>
      </c>
    </row>
    <row r="28" spans="1:4" ht="13.2" customHeight="1" x14ac:dyDescent="0.25">
      <c r="A28" s="37" t="s">
        <v>65</v>
      </c>
      <c r="B28" s="38">
        <v>44599.405782594731</v>
      </c>
      <c r="C28" s="38">
        <v>14981.78007737191</v>
      </c>
      <c r="D28" s="38">
        <v>-29617.625705222821</v>
      </c>
    </row>
    <row r="29" spans="1:4" ht="19.5" customHeight="1" x14ac:dyDescent="0.25">
      <c r="A29" s="37" t="s">
        <v>66</v>
      </c>
      <c r="B29" s="38">
        <v>-4442.0386927890067</v>
      </c>
      <c r="C29" s="38">
        <v>-2704.0376318138224</v>
      </c>
      <c r="D29" s="38">
        <v>1738.0010609751844</v>
      </c>
    </row>
    <row r="30" spans="1:4" ht="3.9" customHeight="1" x14ac:dyDescent="0.25">
      <c r="A30" s="35"/>
      <c r="B30" s="35"/>
      <c r="C30" s="35"/>
      <c r="D30" s="35"/>
    </row>
  </sheetData>
  <pageMargins left="1.0629921259842521" right="1.062992125984252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7CDE370-06E0-4665-8947-0CCDFD0A30F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Tafla 1</vt:lpstr>
      <vt:lpstr>Tafla 2</vt:lpstr>
      <vt:lpstr>Tafla 3</vt:lpstr>
      <vt:lpstr>Tafla 4</vt:lpstr>
      <vt:lpstr>Tafla 5</vt:lpstr>
      <vt:lpstr>Tafla 6</vt:lpstr>
      <vt:lpstr>Tafla 7</vt:lpstr>
      <vt:lpstr>Tafla 8</vt:lpstr>
      <vt:lpstr>Tafla 9</vt:lpstr>
      <vt:lpstr>Tafla 10</vt:lpstr>
      <vt:lpstr>Tafla 11</vt:lpstr>
      <vt:lpstr>Tafla 12</vt:lpstr>
      <vt:lpstr>'Tafla 11'!Print_Area</vt:lpstr>
      <vt:lpstr>'Tafla 2'!Print_Area</vt:lpstr>
      <vt:lpstr>'Tafla 4'!Print_Area</vt:lpstr>
      <vt:lpstr>'Tafla 5'!Print_Area</vt:lpstr>
      <vt:lpstr>'Tafla 7'!Print_Area</vt:lpstr>
      <vt:lpstr>'Tafla 8'!Print_Area</vt:lpstr>
      <vt:lpstr>'Tafla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Þór Hermannsson</dc:creator>
  <cp:lastModifiedBy>Jón Viðar Pálmason</cp:lastModifiedBy>
  <cp:lastPrinted>2021-11-27T16:46:17Z</cp:lastPrinted>
  <dcterms:created xsi:type="dcterms:W3CDTF">1998-08-14T12:45:45Z</dcterms:created>
  <dcterms:modified xsi:type="dcterms:W3CDTF">2022-09-12T10:00:36Z</dcterms:modified>
</cp:coreProperties>
</file>