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I:\Risk Management\Áhættugreining_forstm\Landskjörstjórn\Sveitarstjórnarkosningar2022\SkráningBreyttraAtkvæða\"/>
    </mc:Choice>
  </mc:AlternateContent>
  <xr:revisionPtr revIDLastSave="0" documentId="13_ncr:1_{B73667F8-AB7E-4229-8296-72914025E91A}" xr6:coauthVersionLast="47" xr6:coauthVersionMax="47" xr10:uidLastSave="{00000000-0000-0000-0000-000000000000}"/>
  <bookViews>
    <workbookView xWindow="18345" yWindow="-18450" windowWidth="3870" windowHeight="1800" xr2:uid="{79CCF214-4394-439E-B0C5-8B47F6211C86}"/>
  </bookViews>
  <sheets>
    <sheet name="Úthlutun fulltrúa" sheetId="1" r:id="rId1"/>
    <sheet name="Sveitarfelög og bókstafir" sheetId="2" r:id="rId2"/>
  </sheets>
  <definedNames>
    <definedName name="_xlnm._FilterDatabase" localSheetId="1" hidden="1">'Sveitarfelög og bókstafir'!$A$3:$O$54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" i="1" l="1"/>
  <c r="I2" i="1"/>
  <c r="C5" i="1"/>
  <c r="AA5" i="1" s="1"/>
  <c r="D5" i="1"/>
  <c r="E5" i="1"/>
  <c r="AC5" i="1" s="1"/>
  <c r="F5" i="1"/>
  <c r="AD5" i="1" s="1"/>
  <c r="G5" i="1"/>
  <c r="AE5" i="1" s="1"/>
  <c r="H5" i="1"/>
  <c r="AF5" i="1" s="1"/>
  <c r="I5" i="1"/>
  <c r="AG5" i="1" s="1"/>
  <c r="J5" i="1"/>
  <c r="AH5" i="1" s="1"/>
  <c r="K5" i="1"/>
  <c r="AI5" i="1" s="1"/>
  <c r="L5" i="1"/>
  <c r="AJ5" i="1" s="1"/>
  <c r="M5" i="1"/>
  <c r="AK5" i="1" s="1"/>
  <c r="N5" i="1"/>
  <c r="AL5" i="1" s="1"/>
  <c r="O5" i="1"/>
  <c r="AM5" i="1" s="1"/>
  <c r="P5" i="1"/>
  <c r="AN5" i="1" s="1"/>
  <c r="Q5" i="1"/>
  <c r="AO5" i="1" s="1"/>
  <c r="B5" i="1"/>
  <c r="Z5" i="1" s="1"/>
  <c r="B3" i="1"/>
  <c r="B10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10" i="1"/>
  <c r="AB5" i="1"/>
  <c r="T33" i="1"/>
  <c r="T34" i="1"/>
  <c r="T35" i="1"/>
  <c r="T36" i="1"/>
  <c r="T37" i="1"/>
  <c r="T38" i="1"/>
  <c r="T3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U20" i="1" l="1"/>
  <c r="U32" i="1"/>
  <c r="U24" i="1"/>
  <c r="U16" i="1"/>
  <c r="U38" i="1"/>
  <c r="U31" i="1"/>
  <c r="U23" i="1"/>
  <c r="U37" i="1"/>
  <c r="U36" i="1"/>
  <c r="U15" i="1"/>
  <c r="U27" i="1"/>
  <c r="U29" i="1"/>
  <c r="U21" i="1"/>
  <c r="U13" i="1"/>
  <c r="U35" i="1"/>
  <c r="U12" i="1"/>
  <c r="U34" i="1"/>
  <c r="U33" i="1"/>
  <c r="U10" i="1"/>
  <c r="U25" i="1"/>
  <c r="U17" i="1"/>
  <c r="U39" i="1"/>
  <c r="U11" i="1"/>
  <c r="U26" i="1"/>
  <c r="U18" i="1"/>
  <c r="U19" i="1"/>
  <c r="U30" i="1"/>
  <c r="U22" i="1"/>
  <c r="U14" i="1"/>
  <c r="U28" i="1"/>
  <c r="W6" i="1" l="1"/>
  <c r="AC10" i="1" s="1"/>
  <c r="W5" i="1"/>
  <c r="A8" i="1" s="1"/>
  <c r="AI25" i="1" l="1"/>
  <c r="AH25" i="1"/>
  <c r="Z26" i="1"/>
  <c r="AH17" i="1"/>
  <c r="AM38" i="1"/>
  <c r="AD24" i="1"/>
  <c r="AK35" i="1"/>
  <c r="AG10" i="1"/>
  <c r="AE32" i="1"/>
  <c r="Z13" i="1"/>
  <c r="AL30" i="1"/>
  <c r="Z31" i="1"/>
  <c r="AF33" i="1"/>
  <c r="AC36" i="1"/>
  <c r="AA26" i="1"/>
  <c r="AA35" i="1"/>
  <c r="AH37" i="1"/>
  <c r="AL32" i="1"/>
  <c r="Z18" i="1"/>
  <c r="AE16" i="1"/>
  <c r="AH19" i="1"/>
  <c r="AH24" i="1"/>
  <c r="AM14" i="1"/>
  <c r="AF18" i="1"/>
  <c r="Z23" i="1"/>
  <c r="AG39" i="1"/>
  <c r="AL29" i="1"/>
  <c r="AN38" i="1"/>
  <c r="AF32" i="1"/>
  <c r="AD33" i="1"/>
  <c r="AC16" i="1"/>
  <c r="Z11" i="1"/>
  <c r="AK28" i="1"/>
  <c r="AN14" i="1"/>
  <c r="AF23" i="1"/>
  <c r="AB28" i="1"/>
  <c r="AK15" i="1"/>
  <c r="Z10" i="1"/>
  <c r="AB37" i="1"/>
  <c r="AJ34" i="1"/>
  <c r="AL21" i="1"/>
  <c r="AH26" i="1"/>
  <c r="AN36" i="1"/>
  <c r="AN39" i="1"/>
  <c r="AM32" i="1"/>
  <c r="AB38" i="1"/>
  <c r="AB19" i="1"/>
  <c r="AH36" i="1"/>
  <c r="AO29" i="1"/>
  <c r="Z14" i="1"/>
  <c r="AD29" i="1"/>
  <c r="AE13" i="1"/>
  <c r="AC22" i="1"/>
  <c r="AJ26" i="1"/>
  <c r="AJ18" i="1"/>
  <c r="AE39" i="1"/>
  <c r="AO17" i="1"/>
  <c r="AK24" i="1"/>
  <c r="Z32" i="1"/>
  <c r="AK30" i="1"/>
  <c r="AO23" i="1"/>
  <c r="AK11" i="1"/>
  <c r="AN33" i="1"/>
  <c r="AA28" i="1"/>
  <c r="AD13" i="1"/>
  <c r="AI19" i="1"/>
  <c r="AE26" i="1"/>
  <c r="Z21" i="1"/>
  <c r="AM24" i="1"/>
  <c r="AF22" i="1"/>
  <c r="AL36" i="1"/>
  <c r="AB21" i="1"/>
  <c r="AD12" i="1"/>
  <c r="AJ36" i="1"/>
  <c r="AK13" i="1"/>
  <c r="AG20" i="1"/>
  <c r="AD22" i="1"/>
  <c r="AB14" i="1"/>
  <c r="AL17" i="1"/>
  <c r="AJ32" i="1"/>
  <c r="AM34" i="1"/>
  <c r="AN11" i="1"/>
  <c r="AF28" i="1"/>
  <c r="AG35" i="1"/>
  <c r="AM19" i="1"/>
  <c r="AA11" i="1"/>
  <c r="AO28" i="1"/>
  <c r="AB30" i="1"/>
  <c r="AC17" i="1"/>
  <c r="AH38" i="1"/>
  <c r="AJ25" i="1"/>
  <c r="Z15" i="1"/>
  <c r="Z35" i="1"/>
  <c r="AL37" i="1"/>
  <c r="AC14" i="1"/>
  <c r="AC27" i="1"/>
  <c r="AJ35" i="1"/>
  <c r="AN31" i="1"/>
  <c r="AD28" i="1"/>
  <c r="AK36" i="1"/>
  <c r="AJ37" i="1"/>
  <c r="AM30" i="1"/>
  <c r="AM22" i="1"/>
  <c r="AE14" i="1"/>
  <c r="AB36" i="1"/>
  <c r="AI27" i="1"/>
  <c r="AA19" i="1"/>
  <c r="AH10" i="1"/>
  <c r="AL16" i="1"/>
  <c r="AE34" i="1"/>
  <c r="AL25" i="1"/>
  <c r="AD17" i="1"/>
  <c r="AM33" i="1"/>
  <c r="AO37" i="1"/>
  <c r="AG29" i="1"/>
  <c r="AI15" i="1"/>
  <c r="Z34" i="1"/>
  <c r="Z17" i="1"/>
  <c r="Z27" i="1"/>
  <c r="AD36" i="1"/>
  <c r="AA12" i="1"/>
  <c r="AN25" i="1"/>
  <c r="AB34" i="1"/>
  <c r="AB26" i="1"/>
  <c r="AO26" i="1"/>
  <c r="AC35" i="1"/>
  <c r="AF30" i="1"/>
  <c r="AE29" i="1"/>
  <c r="AE22" i="1"/>
  <c r="AL13" i="1"/>
  <c r="AI35" i="1"/>
  <c r="AA27" i="1"/>
  <c r="AH18" i="1"/>
  <c r="AI37" i="1"/>
  <c r="AC15" i="1"/>
  <c r="AL33" i="1"/>
  <c r="AD25" i="1"/>
  <c r="AK16" i="1"/>
  <c r="AK31" i="1"/>
  <c r="AG37" i="1"/>
  <c r="AN28" i="1"/>
  <c r="AE11" i="1"/>
  <c r="AE15" i="1"/>
  <c r="AB39" i="1"/>
  <c r="AA22" i="1"/>
  <c r="AI21" i="1"/>
  <c r="AK25" i="1"/>
  <c r="Z33" i="1"/>
  <c r="Z37" i="1"/>
  <c r="AK38" i="1"/>
  <c r="AK27" i="1"/>
  <c r="AF38" i="1"/>
  <c r="AC11" i="1"/>
  <c r="AL23" i="1"/>
  <c r="AD39" i="1"/>
  <c r="AL12" i="1"/>
  <c r="AF25" i="1"/>
  <c r="AA20" i="1"/>
  <c r="AH16" i="1"/>
  <c r="AI18" i="1"/>
  <c r="AA10" i="1"/>
  <c r="AM31" i="1"/>
  <c r="AE23" i="1"/>
  <c r="AL14" i="1"/>
  <c r="AG27" i="1"/>
  <c r="AI38" i="1"/>
  <c r="AA30" i="1"/>
  <c r="AH21" i="1"/>
  <c r="AO12" i="1"/>
  <c r="AG19" i="1"/>
  <c r="AK33" i="1"/>
  <c r="AC25" i="1"/>
  <c r="AG38" i="1"/>
  <c r="AI10" i="1"/>
  <c r="AM23" i="1"/>
  <c r="AA29" i="1"/>
  <c r="AI30" i="1"/>
  <c r="AH13" i="1"/>
  <c r="AD34" i="1"/>
  <c r="AJ14" i="1"/>
  <c r="Z24" i="1"/>
  <c r="Z29" i="1"/>
  <c r="AL15" i="1"/>
  <c r="AG26" i="1"/>
  <c r="AD37" i="1"/>
  <c r="AL39" i="1"/>
  <c r="AJ21" i="1"/>
  <c r="AC38" i="1"/>
  <c r="AJ10" i="1"/>
  <c r="AD23" i="1"/>
  <c r="AO39" i="1"/>
  <c r="AF14" i="1"/>
  <c r="AA18" i="1"/>
  <c r="AM39" i="1"/>
  <c r="AE31" i="1"/>
  <c r="AL22" i="1"/>
  <c r="AD14" i="1"/>
  <c r="AM25" i="1"/>
  <c r="AA38" i="1"/>
  <c r="AH29" i="1"/>
  <c r="AO20" i="1"/>
  <c r="AG12" i="1"/>
  <c r="AE17" i="1"/>
  <c r="AC33" i="1"/>
  <c r="AB24" i="1"/>
  <c r="AF29" i="1"/>
  <c r="AJ16" i="1"/>
  <c r="AC31" i="1"/>
  <c r="AN37" i="1"/>
  <c r="AB25" i="1"/>
  <c r="AJ24" i="1"/>
  <c r="AB16" i="1"/>
  <c r="AI29" i="1"/>
  <c r="AC34" i="1"/>
  <c r="AI24" i="1"/>
  <c r="AO27" i="1"/>
  <c r="AJ33" i="1"/>
  <c r="AA24" i="1"/>
  <c r="AG21" i="1"/>
  <c r="AN12" i="1"/>
  <c r="AN18" i="1"/>
  <c r="AB33" i="1"/>
  <c r="AF21" i="1"/>
  <c r="AN20" i="1"/>
  <c r="AF12" i="1"/>
  <c r="AM17" i="1"/>
  <c r="AI32" i="1"/>
  <c r="AM20" i="1"/>
  <c r="AF20" i="1"/>
  <c r="AM11" i="1"/>
  <c r="AD16" i="1"/>
  <c r="AN29" i="1"/>
  <c r="AA16" i="1"/>
  <c r="AF37" i="1"/>
  <c r="AM28" i="1"/>
  <c r="AE20" i="1"/>
  <c r="AM36" i="1"/>
  <c r="AE28" i="1"/>
  <c r="AL19" i="1"/>
  <c r="AH15" i="1"/>
  <c r="AN13" i="1"/>
  <c r="AJ27" i="1"/>
  <c r="AM21" i="1"/>
  <c r="AK39" i="1"/>
  <c r="AF17" i="1"/>
  <c r="AA36" i="1"/>
  <c r="AH35" i="1"/>
  <c r="AG23" i="1"/>
  <c r="AD20" i="1"/>
  <c r="AG32" i="1"/>
  <c r="AO18" i="1"/>
  <c r="AO15" i="1"/>
  <c r="AM37" i="1"/>
  <c r="AI26" i="1"/>
  <c r="AB10" i="1"/>
  <c r="AD21" i="1"/>
  <c r="AO16" i="1"/>
  <c r="AK12" i="1"/>
  <c r="AL38" i="1"/>
  <c r="AH34" i="1"/>
  <c r="AD30" i="1"/>
  <c r="AO25" i="1"/>
  <c r="AK21" i="1"/>
  <c r="AG17" i="1"/>
  <c r="AC13" i="1"/>
  <c r="AN34" i="1"/>
  <c r="AC23" i="1"/>
  <c r="AH12" i="1"/>
  <c r="AO36" i="1"/>
  <c r="AK32" i="1"/>
  <c r="AG28" i="1"/>
  <c r="AC24" i="1"/>
  <c r="AN19" i="1"/>
  <c r="AJ15" i="1"/>
  <c r="AF11" i="1"/>
  <c r="AH28" i="1"/>
  <c r="AI13" i="1"/>
  <c r="AF36" i="1"/>
  <c r="AB32" i="1"/>
  <c r="AM27" i="1"/>
  <c r="AI23" i="1"/>
  <c r="AE19" i="1"/>
  <c r="AA15" i="1"/>
  <c r="AL10" i="1"/>
  <c r="AF26" i="1"/>
  <c r="AA13" i="1"/>
  <c r="AE36" i="1"/>
  <c r="AA32" i="1"/>
  <c r="AL27" i="1"/>
  <c r="AH23" i="1"/>
  <c r="AD19" i="1"/>
  <c r="AF13" i="1"/>
  <c r="Z16" i="1"/>
  <c r="Z38" i="1"/>
  <c r="Z36" i="1"/>
  <c r="AB29" i="1"/>
  <c r="AO34" i="1"/>
  <c r="AK22" i="1"/>
  <c r="AB18" i="1"/>
  <c r="AO32" i="1"/>
  <c r="AK19" i="1"/>
  <c r="AH11" i="1"/>
  <c r="AM29" i="1"/>
  <c r="AD15" i="1"/>
  <c r="AE30" i="1"/>
  <c r="AA34" i="1"/>
  <c r="AE21" i="1"/>
  <c r="AI34" i="1"/>
  <c r="AN30" i="1"/>
  <c r="AM16" i="1"/>
  <c r="AJ38" i="1"/>
  <c r="AI36" i="1"/>
  <c r="AA25" i="1"/>
  <c r="AO24" i="1"/>
  <c r="AK20" i="1"/>
  <c r="AG16" i="1"/>
  <c r="AC12" i="1"/>
  <c r="AD38" i="1"/>
  <c r="AO33" i="1"/>
  <c r="AK29" i="1"/>
  <c r="AG25" i="1"/>
  <c r="AC21" i="1"/>
  <c r="AN16" i="1"/>
  <c r="AJ12" i="1"/>
  <c r="AE33" i="1"/>
  <c r="AB22" i="1"/>
  <c r="AO11" i="1"/>
  <c r="AG36" i="1"/>
  <c r="AC32" i="1"/>
  <c r="AN27" i="1"/>
  <c r="AJ23" i="1"/>
  <c r="AF19" i="1"/>
  <c r="AB15" i="1"/>
  <c r="AM10" i="1"/>
  <c r="AN26" i="1"/>
  <c r="AN10" i="1"/>
  <c r="AM35" i="1"/>
  <c r="AI31" i="1"/>
  <c r="AE27" i="1"/>
  <c r="AA23" i="1"/>
  <c r="AL18" i="1"/>
  <c r="AH14" i="1"/>
  <c r="AD10" i="1"/>
  <c r="AL24" i="1"/>
  <c r="AG11" i="1"/>
  <c r="AL35" i="1"/>
  <c r="AH31" i="1"/>
  <c r="AD27" i="1"/>
  <c r="AO22" i="1"/>
  <c r="AC18" i="1"/>
  <c r="AM12" i="1"/>
  <c r="AG34" i="1"/>
  <c r="AF31" i="1"/>
  <c r="Z20" i="1"/>
  <c r="Z25" i="1"/>
  <c r="Z30" i="1"/>
  <c r="Z12" i="1"/>
  <c r="AM13" i="1"/>
  <c r="AH33" i="1"/>
  <c r="AI20" i="1"/>
  <c r="AE37" i="1"/>
  <c r="AG31" i="1"/>
  <c r="AI17" i="1"/>
  <c r="AF39" i="1"/>
  <c r="AI28" i="1"/>
  <c r="AB13" i="1"/>
  <c r="AH27" i="1"/>
  <c r="AH32" i="1"/>
  <c r="AC19" i="1"/>
  <c r="AN17" i="1"/>
  <c r="AJ29" i="1"/>
  <c r="AK14" i="1"/>
  <c r="AL31" i="1"/>
  <c r="AB35" i="1"/>
  <c r="AN22" i="1"/>
  <c r="AG24" i="1"/>
  <c r="AC20" i="1"/>
  <c r="AN15" i="1"/>
  <c r="AJ11" i="1"/>
  <c r="AK37" i="1"/>
  <c r="AG33" i="1"/>
  <c r="AC29" i="1"/>
  <c r="AN24" i="1"/>
  <c r="AJ20" i="1"/>
  <c r="AF16" i="1"/>
  <c r="AB12" i="1"/>
  <c r="AD32" i="1"/>
  <c r="AH20" i="1"/>
  <c r="AF10" i="1"/>
  <c r="AN35" i="1"/>
  <c r="AJ31" i="1"/>
  <c r="AF27" i="1"/>
  <c r="AB23" i="1"/>
  <c r="AM18" i="1"/>
  <c r="AI14" i="1"/>
  <c r="AE10" i="1"/>
  <c r="AE25" i="1"/>
  <c r="AI39" i="1"/>
  <c r="AE35" i="1"/>
  <c r="AA31" i="1"/>
  <c r="AL26" i="1"/>
  <c r="AH22" i="1"/>
  <c r="AD18" i="1"/>
  <c r="AO13" i="1"/>
  <c r="AO35" i="1"/>
  <c r="AJ22" i="1"/>
  <c r="AH39" i="1"/>
  <c r="AD35" i="1"/>
  <c r="AO30" i="1"/>
  <c r="AK26" i="1"/>
  <c r="AG22" i="1"/>
  <c r="AJ17" i="1"/>
  <c r="AE12" i="1"/>
  <c r="Z19" i="1"/>
  <c r="Z39" i="1"/>
  <c r="Z22" i="1"/>
  <c r="Z28" i="1"/>
  <c r="AA33" i="1"/>
  <c r="AO31" i="1"/>
  <c r="AG18" i="1"/>
  <c r="AJ13" i="1"/>
  <c r="AC30" i="1"/>
  <c r="AG15" i="1"/>
  <c r="AE38" i="1"/>
  <c r="AB27" i="1"/>
  <c r="AO10" i="1"/>
  <c r="AE24" i="1"/>
  <c r="AD31" i="1"/>
  <c r="AA17" i="1"/>
  <c r="AC39" i="1"/>
  <c r="AC28" i="1"/>
  <c r="AI12" i="1"/>
  <c r="AL28" i="1"/>
  <c r="AI33" i="1"/>
  <c r="AL20" i="1"/>
  <c r="AN23" i="1"/>
  <c r="AJ19" i="1"/>
  <c r="AF15" i="1"/>
  <c r="AB11" i="1"/>
  <c r="AC37" i="1"/>
  <c r="AN32" i="1"/>
  <c r="AJ28" i="1"/>
  <c r="AF24" i="1"/>
  <c r="AB20" i="1"/>
  <c r="AM15" i="1"/>
  <c r="AI11" i="1"/>
  <c r="AJ30" i="1"/>
  <c r="AO19" i="1"/>
  <c r="AJ39" i="1"/>
  <c r="AF35" i="1"/>
  <c r="AB31" i="1"/>
  <c r="AM26" i="1"/>
  <c r="AI22" i="1"/>
  <c r="AE18" i="1"/>
  <c r="AA14" i="1"/>
  <c r="AA37" i="1"/>
  <c r="AK23" i="1"/>
  <c r="AA39" i="1"/>
  <c r="AL34" i="1"/>
  <c r="AH30" i="1"/>
  <c r="AD26" i="1"/>
  <c r="AO21" i="1"/>
  <c r="AK17" i="1"/>
  <c r="AG13" i="1"/>
  <c r="AF34" i="1"/>
  <c r="AA21" i="1"/>
  <c r="AO38" i="1"/>
  <c r="AK34" i="1"/>
  <c r="AG30" i="1"/>
  <c r="AC26" i="1"/>
  <c r="AN21" i="1"/>
  <c r="AB17" i="1"/>
  <c r="AL11" i="1"/>
  <c r="AI16" i="1"/>
  <c r="AD11" i="1"/>
  <c r="AO14" i="1"/>
  <c r="AK10" i="1"/>
  <c r="AK18" i="1"/>
  <c r="AG14" i="1"/>
  <c r="G7" i="1" l="1"/>
  <c r="N7" i="1"/>
  <c r="M7" i="1"/>
  <c r="D7" i="1"/>
  <c r="H7" i="1"/>
  <c r="I7" i="1"/>
  <c r="C7" i="1"/>
  <c r="E7" i="1"/>
  <c r="Q7" i="1"/>
  <c r="K7" i="1"/>
  <c r="B7" i="1"/>
  <c r="L7" i="1"/>
  <c r="J7" i="1"/>
  <c r="P7" i="1"/>
  <c r="F7" i="1"/>
  <c r="O7" i="1"/>
  <c r="R7" i="1" l="1"/>
</calcChain>
</file>

<file path=xl/sharedStrings.xml><?xml version="1.0" encoding="utf-8"?>
<sst xmlns="http://schemas.openxmlformats.org/spreadsheetml/2006/main" count="259" uniqueCount="104">
  <si>
    <t>Sveitarfélag</t>
  </si>
  <si>
    <t>Fjöldi kjörinna fulltrúa</t>
  </si>
  <si>
    <t>Listabókstafir</t>
  </si>
  <si>
    <t>Fjöldi atkvæða</t>
  </si>
  <si>
    <t>Þarf hlutkesti</t>
  </si>
  <si>
    <t>Hæsta útkomutala sem fær ekki úthlutun</t>
  </si>
  <si>
    <t>Röð útkomutalna</t>
  </si>
  <si>
    <t>T</t>
  </si>
  <si>
    <t>I</t>
  </si>
  <si>
    <t>Flóahreppur</t>
  </si>
  <si>
    <t>Þ</t>
  </si>
  <si>
    <t>Bláskógabyggð</t>
  </si>
  <si>
    <t>U</t>
  </si>
  <si>
    <t>L</t>
  </si>
  <si>
    <t>E</t>
  </si>
  <si>
    <t>Skeiða- og Gnúpverjahreppur</t>
  </si>
  <si>
    <t>G</t>
  </si>
  <si>
    <t>Grímsnes- og Grafningshreppur</t>
  </si>
  <si>
    <t>H</t>
  </si>
  <si>
    <t>D</t>
  </si>
  <si>
    <t>B</t>
  </si>
  <si>
    <t>Sveitarfélagið Ölfus</t>
  </si>
  <si>
    <t>O</t>
  </si>
  <si>
    <t>Hveragerðisbær</t>
  </si>
  <si>
    <t>Hrunamannahreppur</t>
  </si>
  <si>
    <t>Á</t>
  </si>
  <si>
    <t>Rangárþing ytra</t>
  </si>
  <si>
    <t>N</t>
  </si>
  <si>
    <t>Rangárþing eystra</t>
  </si>
  <si>
    <t>Ö</t>
  </si>
  <si>
    <t>Skaftárhreppur</t>
  </si>
  <si>
    <t>A</t>
  </si>
  <si>
    <t>Mýrdalshreppur</t>
  </si>
  <si>
    <t>K</t>
  </si>
  <si>
    <t>Sveitarfélagið Hornafjörður</t>
  </si>
  <si>
    <t>V</t>
  </si>
  <si>
    <t>S</t>
  </si>
  <si>
    <t>M</t>
  </si>
  <si>
    <t>Sveitarfélagið Árborg</t>
  </si>
  <si>
    <t>Vestmannaeyjabær</t>
  </si>
  <si>
    <t>Vopnafjarðarhreppur</t>
  </si>
  <si>
    <t>Múlaþing</t>
  </si>
  <si>
    <t>Fjarðabyggð</t>
  </si>
  <si>
    <t>Svalbarðshreppur og Langanesbyggð</t>
  </si>
  <si>
    <t>Tjörneshreppur - Sjálfkjörið</t>
  </si>
  <si>
    <t>Skútustaðahreppur og Þingeyjarsveit</t>
  </si>
  <si>
    <t>Svalbarðsstrandarhreppur</t>
  </si>
  <si>
    <t>J</t>
  </si>
  <si>
    <t>Hörgársveit</t>
  </si>
  <si>
    <t>F</t>
  </si>
  <si>
    <t>Eyjafjarðarsveit</t>
  </si>
  <si>
    <t>Dalvíkurbyggð</t>
  </si>
  <si>
    <t>Fjallabyggð</t>
  </si>
  <si>
    <t>Norðurþing</t>
  </si>
  <si>
    <t>P</t>
  </si>
  <si>
    <t>Akureyrarbær</t>
  </si>
  <si>
    <t>Akrahreppur og Sveitarfélagið Skagafjörður</t>
  </si>
  <si>
    <t>Sveitarfélagið Skagaströnd - Sjálfkjörið</t>
  </si>
  <si>
    <t>Blönduósbær og Húnavatnshreppur</t>
  </si>
  <si>
    <t>Húnaþing vestra</t>
  </si>
  <si>
    <t>Strandabyggð</t>
  </si>
  <si>
    <t>Vesturbyggð</t>
  </si>
  <si>
    <t>Í</t>
  </si>
  <si>
    <t>Ísafjarðarbær</t>
  </si>
  <si>
    <t>Bolungarvíkurkaupstaður</t>
  </si>
  <si>
    <t>Snæfellsbær</t>
  </si>
  <si>
    <t>Helgafellssveit og Stykkishólmsbær</t>
  </si>
  <si>
    <t>Grundarfjarðarbær</t>
  </si>
  <si>
    <t>Borgarbyggð</t>
  </si>
  <si>
    <t>Akraneskaupstaður</t>
  </si>
  <si>
    <t>Suðurnesjabær</t>
  </si>
  <si>
    <t>Sveitarfélagið Vogar</t>
  </si>
  <si>
    <t>Grindavíkurbær</t>
  </si>
  <si>
    <t>Y</t>
  </si>
  <si>
    <t>Reykjanesbær</t>
  </si>
  <si>
    <t>Kjósarhreppur</t>
  </si>
  <si>
    <t>C</t>
  </si>
  <si>
    <t>Mosfellsbær</t>
  </si>
  <si>
    <t>Hafnarfjarðarkaupstaður</t>
  </si>
  <si>
    <t>Garðabær</t>
  </si>
  <si>
    <t>Seltjarnarnesbær</t>
  </si>
  <si>
    <t>Kópavogsbær</t>
  </si>
  <si>
    <t>Reykjavíkurborg</t>
  </si>
  <si>
    <t>Fjöldi lista</t>
  </si>
  <si>
    <t>Í sveitarstjórn</t>
  </si>
  <si>
    <t>nafn</t>
  </si>
  <si>
    <t>svfnr</t>
  </si>
  <si>
    <t>Listi1</t>
  </si>
  <si>
    <t>Listi2</t>
  </si>
  <si>
    <t>Listi3</t>
  </si>
  <si>
    <t>Listi4</t>
  </si>
  <si>
    <t>Listi5</t>
  </si>
  <si>
    <t>Listi6</t>
  </si>
  <si>
    <t>Listi7</t>
  </si>
  <si>
    <t>Listi8</t>
  </si>
  <si>
    <t>Listi9</t>
  </si>
  <si>
    <t>Listi10</t>
  </si>
  <si>
    <t>Listi11</t>
  </si>
  <si>
    <t>Listi12</t>
  </si>
  <si>
    <t>Listi13</t>
  </si>
  <si>
    <t>Listi14</t>
  </si>
  <si>
    <t>Listi15</t>
  </si>
  <si>
    <t>Listi16</t>
  </si>
  <si>
    <t>Samtals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</si>
</sst>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;\-;@"/>
    <numFmt numFmtId="165" formatCode="0000"/>
  </numFmts>
  <fonts count="11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rgb="FF3F3F3F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</cellStyleXfs>
  <cellXfs count="17">
    <xf numFmtId="0" fontId="0" fillId="0" borderId="0" xfId="0"/>
    <xf numFmtId="0" fontId="3" fillId="0" borderId="0" xfId="0" applyFont="1"/>
    <xf numFmtId="0" fontId="4" fillId="3" borderId="2" xfId="2" applyFont="1" applyAlignment="1">
      <alignment horizontal="right"/>
    </xf>
    <xf numFmtId="3" fontId="4" fillId="3" borderId="2" xfId="2" applyNumberFormat="1" applyFont="1"/>
    <xf numFmtId="4" fontId="3" fillId="0" borderId="0" xfId="0" applyNumberFormat="1" applyFont="1"/>
    <xf numFmtId="3" fontId="3" fillId="0" borderId="0" xfId="0" applyNumberFormat="1" applyFont="1"/>
    <xf numFmtId="0" fontId="5" fillId="0" borderId="0" xfId="0" applyFont="1"/>
    <xf numFmtId="164" fontId="3" fillId="0" borderId="0" xfId="0" applyNumberFormat="1" applyFont="1"/>
    <xf numFmtId="0" fontId="7" fillId="0" borderId="0" xfId="0" applyFont="1"/>
    <xf numFmtId="165" fontId="0" fillId="0" borderId="0" xfId="0" applyNumberFormat="1"/>
    <xf numFmtId="0" fontId="6" fillId="0" borderId="0" xfId="0" applyFont="1"/>
    <xf numFmtId="3" fontId="9" fillId="0" borderId="1" xfId="1" applyNumberFormat="1" applyFont="1" applyFill="1" applyProtection="1">
      <protection locked="0"/>
    </xf>
    <xf numFmtId="0" fontId="3" fillId="0" borderId="0" xfId="0" applyFont="1" applyAlignment="1">
      <alignment horizontal="right"/>
    </xf>
    <xf numFmtId="3" fontId="10" fillId="0" borderId="0" xfId="0" applyNumberFormat="1" applyFont="1"/>
    <xf numFmtId="4" fontId="4" fillId="3" borderId="2" xfId="2" applyNumberFormat="1" applyFont="1"/>
    <xf numFmtId="0" fontId="9" fillId="0" borderId="1" xfId="1" applyFont="1" applyFill="1" applyAlignment="1" applyProtection="1">
      <alignment horizontal="center"/>
      <protection locked="0"/>
    </xf>
    <xf numFmtId="0" fontId="3" fillId="0" borderId="0" xfId="0" applyFont="1" applyAlignment="1">
      <alignment horizontal="center"/>
    </xf>
  </cellXfs>
  <cellStyles count="3">
    <cellStyle name="Input" xfId="1" builtinId="20"/>
    <cellStyle name="Normal" xfId="0" builtinId="0"/>
    <cellStyle name="Output" xfId="2" builtinId="21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numFmt numFmtId="165" formatCode="0000"/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BECFD26-7E91-4BDA-BB71-2349A518C019}" name="Table1" displayName="Table1" ref="A3:T54" totalsRowShown="0">
  <autoFilter ref="A3:T54" xr:uid="{F503E96C-3984-425D-9D6D-95EB9616BA38}"/>
  <sortState xmlns:xlrd2="http://schemas.microsoft.com/office/spreadsheetml/2017/richdata2" ref="A4:O54">
    <sortCondition ref="A3:A54"/>
  </sortState>
  <tableColumns count="20">
    <tableColumn id="1" xr3:uid="{927BD05A-8DC9-40C9-A961-14E5B886085B}" name="svfnr" dataDxfId="2"/>
    <tableColumn id="2" xr3:uid="{B4EA5094-7747-4CAC-AF1B-EA0DB411A1AF}" name="nafn"/>
    <tableColumn id="3" xr3:uid="{61E0C3A1-2C04-42D5-B7D3-80433D12DD97}" name="Í sveitarstjórn" dataDxfId="1"/>
    <tableColumn id="4" xr3:uid="{75551B08-A2FA-4BC0-8E92-97D984BFF9F3}" name="Fjöldi lista" dataDxfId="0"/>
    <tableColumn id="5" xr3:uid="{497B471F-E295-4BF4-8502-33D4B5BCAF7F}" name="Listi1"/>
    <tableColumn id="6" xr3:uid="{BF08C35F-73D1-45B7-8DEE-7BAD6BA6C773}" name="Listi2"/>
    <tableColumn id="7" xr3:uid="{84E404C3-5BCE-4171-9D3F-4C14730AA239}" name="Listi3"/>
    <tableColumn id="8" xr3:uid="{D67AFC14-02DB-4EEC-BDBF-922080A05CE1}" name="Listi4"/>
    <tableColumn id="9" xr3:uid="{ADA447DD-3409-42CB-8222-D6D990C90C03}" name="Listi5"/>
    <tableColumn id="10" xr3:uid="{FAD092EF-E201-4560-9859-95B95D034EAB}" name="Listi6"/>
    <tableColumn id="11" xr3:uid="{CCCA6730-331F-4A47-BD25-84701A7E0DF8}" name="Listi7"/>
    <tableColumn id="12" xr3:uid="{FAE815D2-45F0-403C-9A4F-BA632FD0E4D5}" name="Listi8"/>
    <tableColumn id="13" xr3:uid="{92D99CAB-9D4F-4750-B5C8-FD2B55E5EF24}" name="Listi9"/>
    <tableColumn id="14" xr3:uid="{F44F1CEB-6730-48C8-ABBD-2D4452DDAE64}" name="Listi10"/>
    <tableColumn id="15" xr3:uid="{B6819668-3EE3-418E-A782-8206F0C28875}" name="Listi11"/>
    <tableColumn id="16" xr3:uid="{4BDAB96C-3D0B-4C1A-987D-639DC9EC7446}" name="Listi12"/>
    <tableColumn id="17" xr3:uid="{71F02368-DAA7-4567-BE63-64A55FEAA43A}" name="Listi13"/>
    <tableColumn id="18" xr3:uid="{701AB8CC-04E8-444D-8024-9FB8979393C3}" name="Listi14"/>
    <tableColumn id="19" xr3:uid="{CD9CA562-2D82-4006-A6D4-9944395F3623}" name="Listi15"/>
    <tableColumn id="20" xr3:uid="{BFEB2179-1352-4D01-9119-58B04BC6130C}" name="Listi16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F421A-55C4-43A4-9550-F6224E1E0207}">
  <sheetPr codeName="Sheet1"/>
  <dimension ref="A2:AO39"/>
  <sheetViews>
    <sheetView tabSelected="1" workbookViewId="0">
      <selection activeCell="B2" sqref="B2:G2"/>
    </sheetView>
  </sheetViews>
  <sheetFormatPr defaultColWidth="9" defaultRowHeight="15" x14ac:dyDescent="0.25"/>
  <cols>
    <col min="1" max="1" width="19.5703125" style="1" customWidth="1"/>
    <col min="2" max="19" width="9" style="1"/>
    <col min="20" max="20" width="9" style="1" customWidth="1"/>
    <col min="21" max="21" width="10.5703125" style="1" customWidth="1"/>
    <col min="22" max="22" width="14.28515625" style="1" customWidth="1"/>
    <col min="23" max="24" width="9" style="1"/>
    <col min="25" max="41" width="0" style="1" hidden="1" customWidth="1"/>
    <col min="42" max="16384" width="9" style="1"/>
  </cols>
  <sheetData>
    <row r="2" spans="1:41" x14ac:dyDescent="0.25">
      <c r="A2" s="1" t="s">
        <v>0</v>
      </c>
      <c r="B2" s="15"/>
      <c r="C2" s="15"/>
      <c r="D2" s="15"/>
      <c r="E2" s="15"/>
      <c r="F2" s="15"/>
      <c r="G2" s="15"/>
      <c r="I2" s="6" t="str">
        <f>IF(B2="","Veljið sveitarfélag í reit B2","")</f>
        <v>Veljið sveitarfélag í reit B2</v>
      </c>
    </row>
    <row r="3" spans="1:41" x14ac:dyDescent="0.25">
      <c r="A3" s="1" t="s">
        <v>1</v>
      </c>
      <c r="B3" s="10" t="e">
        <f>VLOOKUP($B$2,Table1[[nafn]:[Listi16]],2,FALSE)</f>
        <v>#N/A</v>
      </c>
      <c r="R3" s="12"/>
    </row>
    <row r="4" spans="1:41" x14ac:dyDescent="0.25">
      <c r="R4" s="12"/>
    </row>
    <row r="5" spans="1:41" x14ac:dyDescent="0.25">
      <c r="A5" s="1" t="s">
        <v>2</v>
      </c>
      <c r="B5" s="10" t="e">
        <f>IF(ISBLANK(VLOOKUP($B$2,Table1[[nafn]:[Listi16]],'Sveitarfelög og bókstafir'!E1,FALSE)),"",VLOOKUP($B$2,Table1[[nafn]:[Listi16]],'Sveitarfelög og bókstafir'!E1,FALSE))</f>
        <v>#N/A</v>
      </c>
      <c r="C5" s="10" t="e">
        <f>IF(ISBLANK(VLOOKUP($B$2,Table1[[nafn]:[Listi16]],'Sveitarfelög og bókstafir'!F1,FALSE)),"",VLOOKUP($B$2,Table1[[nafn]:[Listi16]],'Sveitarfelög og bókstafir'!F1,FALSE))</f>
        <v>#N/A</v>
      </c>
      <c r="D5" s="10" t="e">
        <f>IF(ISBLANK(VLOOKUP($B$2,Table1[[nafn]:[Listi16]],'Sveitarfelög og bókstafir'!G1,FALSE)),"",VLOOKUP($B$2,Table1[[nafn]:[Listi16]],'Sveitarfelög og bókstafir'!G1,FALSE))</f>
        <v>#N/A</v>
      </c>
      <c r="E5" s="10" t="e">
        <f>IF(ISBLANK(VLOOKUP($B$2,Table1[[nafn]:[Listi16]],'Sveitarfelög og bókstafir'!H1,FALSE)),"",VLOOKUP($B$2,Table1[[nafn]:[Listi16]],'Sveitarfelög og bókstafir'!H1,FALSE))</f>
        <v>#N/A</v>
      </c>
      <c r="F5" s="10" t="e">
        <f>IF(ISBLANK(VLOOKUP($B$2,Table1[[nafn]:[Listi16]],'Sveitarfelög og bókstafir'!I1,FALSE)),"",VLOOKUP($B$2,Table1[[nafn]:[Listi16]],'Sveitarfelög og bókstafir'!I1,FALSE))</f>
        <v>#N/A</v>
      </c>
      <c r="G5" s="10" t="e">
        <f>IF(ISBLANK(VLOOKUP($B$2,Table1[[nafn]:[Listi16]],'Sveitarfelög og bókstafir'!J1,FALSE)),"",VLOOKUP($B$2,Table1[[nafn]:[Listi16]],'Sveitarfelög og bókstafir'!J1,FALSE))</f>
        <v>#N/A</v>
      </c>
      <c r="H5" s="10" t="e">
        <f>IF(ISBLANK(VLOOKUP($B$2,Table1[[nafn]:[Listi16]],'Sveitarfelög og bókstafir'!K1,FALSE)),"",VLOOKUP($B$2,Table1[[nafn]:[Listi16]],'Sveitarfelög og bókstafir'!K1,FALSE))</f>
        <v>#N/A</v>
      </c>
      <c r="I5" s="10" t="e">
        <f>IF(ISBLANK(VLOOKUP($B$2,Table1[[nafn]:[Listi16]],'Sveitarfelög og bókstafir'!L1,FALSE)),"",VLOOKUP($B$2,Table1[[nafn]:[Listi16]],'Sveitarfelög og bókstafir'!L1,FALSE))</f>
        <v>#N/A</v>
      </c>
      <c r="J5" s="10" t="e">
        <f>IF(ISBLANK(VLOOKUP($B$2,Table1[[nafn]:[Listi16]],'Sveitarfelög og bókstafir'!M1,FALSE)),"",VLOOKUP($B$2,Table1[[nafn]:[Listi16]],'Sveitarfelög og bókstafir'!M1,FALSE))</f>
        <v>#N/A</v>
      </c>
      <c r="K5" s="10" t="e">
        <f>IF(ISBLANK(VLOOKUP($B$2,Table1[[nafn]:[Listi16]],'Sveitarfelög og bókstafir'!N1,FALSE)),"",VLOOKUP($B$2,Table1[[nafn]:[Listi16]],'Sveitarfelög og bókstafir'!N1,FALSE))</f>
        <v>#N/A</v>
      </c>
      <c r="L5" s="10" t="e">
        <f>IF(ISBLANK(VLOOKUP($B$2,Table1[[nafn]:[Listi16]],'Sveitarfelög og bókstafir'!O1,FALSE)),"",VLOOKUP($B$2,Table1[[nafn]:[Listi16]],'Sveitarfelög og bókstafir'!O1,FALSE))</f>
        <v>#N/A</v>
      </c>
      <c r="M5" s="10" t="e">
        <f>IF(ISBLANK(VLOOKUP($B$2,Table1[[nafn]:[Listi16]],'Sveitarfelög og bókstafir'!P1,FALSE)),"",VLOOKUP($B$2,Table1[[nafn]:[Listi16]],'Sveitarfelög og bókstafir'!P1,FALSE))</f>
        <v>#N/A</v>
      </c>
      <c r="N5" s="10" t="e">
        <f>IF(ISBLANK(VLOOKUP($B$2,Table1[[nafn]:[Listi16]],'Sveitarfelög og bókstafir'!Q1,FALSE)),"",VLOOKUP($B$2,Table1[[nafn]:[Listi16]],'Sveitarfelög og bókstafir'!Q1,FALSE))</f>
        <v>#N/A</v>
      </c>
      <c r="O5" s="10" t="e">
        <f>IF(ISBLANK(VLOOKUP($B$2,Table1[[nafn]:[Listi16]],'Sveitarfelög og bókstafir'!R1,FALSE)),"",VLOOKUP($B$2,Table1[[nafn]:[Listi16]],'Sveitarfelög og bókstafir'!R1,FALSE))</f>
        <v>#N/A</v>
      </c>
      <c r="P5" s="10" t="e">
        <f>IF(ISBLANK(VLOOKUP($B$2,Table1[[nafn]:[Listi16]],'Sveitarfelög og bókstafir'!S1,FALSE)),"",VLOOKUP($B$2,Table1[[nafn]:[Listi16]],'Sveitarfelög og bókstafir'!S1,FALSE))</f>
        <v>#N/A</v>
      </c>
      <c r="Q5" s="10" t="e">
        <f>IF(ISBLANK(VLOOKUP($B$2,Table1[[nafn]:[Listi16]],'Sveitarfelög og bókstafir'!T1,FALSE)),"",VLOOKUP($B$2,Table1[[nafn]:[Listi16]],'Sveitarfelög og bókstafir'!T1,FALSE))</f>
        <v>#N/A</v>
      </c>
      <c r="R5" s="12" t="s">
        <v>103</v>
      </c>
      <c r="T5" s="1" t="s">
        <v>4</v>
      </c>
      <c r="W5" s="2" t="e">
        <f ca="1">IF(OFFSET(U9,B3,0)=OFFSET(U9,B3+1,0),"Já","Nei")</f>
        <v>#N/A</v>
      </c>
      <c r="Z5" s="1" t="e">
        <f t="shared" ref="Z5:AK5" si="0">IF(ISBLANK(B5),"",B5)</f>
        <v>#N/A</v>
      </c>
      <c r="AA5" s="1" t="e">
        <f t="shared" si="0"/>
        <v>#N/A</v>
      </c>
      <c r="AB5" s="1" t="e">
        <f t="shared" si="0"/>
        <v>#N/A</v>
      </c>
      <c r="AC5" s="1" t="e">
        <f t="shared" si="0"/>
        <v>#N/A</v>
      </c>
      <c r="AD5" s="1" t="e">
        <f t="shared" si="0"/>
        <v>#N/A</v>
      </c>
      <c r="AE5" s="1" t="e">
        <f t="shared" si="0"/>
        <v>#N/A</v>
      </c>
      <c r="AF5" s="1" t="e">
        <f t="shared" si="0"/>
        <v>#N/A</v>
      </c>
      <c r="AG5" s="1" t="e">
        <f t="shared" si="0"/>
        <v>#N/A</v>
      </c>
      <c r="AH5" s="1" t="e">
        <f t="shared" si="0"/>
        <v>#N/A</v>
      </c>
      <c r="AI5" s="1" t="e">
        <f t="shared" si="0"/>
        <v>#N/A</v>
      </c>
      <c r="AJ5" s="1" t="e">
        <f t="shared" si="0"/>
        <v>#N/A</v>
      </c>
      <c r="AK5" s="1" t="e">
        <f t="shared" si="0"/>
        <v>#N/A</v>
      </c>
      <c r="AL5" s="1" t="e">
        <f t="shared" ref="AL5" si="1">IF(ISBLANK(N5),"",N5)</f>
        <v>#N/A</v>
      </c>
      <c r="AM5" s="1" t="e">
        <f t="shared" ref="AM5" si="2">IF(ISBLANK(O5),"",O5)</f>
        <v>#N/A</v>
      </c>
      <c r="AN5" s="1" t="e">
        <f t="shared" ref="AN5" si="3">IF(ISBLANK(P5),"",P5)</f>
        <v>#N/A</v>
      </c>
      <c r="AO5" s="1" t="e">
        <f t="shared" ref="AO5" si="4">IF(ISBLANK(Q5),"",Q5)</f>
        <v>#N/A</v>
      </c>
    </row>
    <row r="6" spans="1:41" x14ac:dyDescent="0.25">
      <c r="A6" s="1" t="s">
        <v>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3">
        <f>SUM(B6:Q6)</f>
        <v>0</v>
      </c>
      <c r="T6" s="1" t="s">
        <v>5</v>
      </c>
      <c r="W6" s="14" t="e">
        <f ca="1">OFFSET(U9,B3+1,0)</f>
        <v>#N/A</v>
      </c>
    </row>
    <row r="7" spans="1:41" x14ac:dyDescent="0.25">
      <c r="A7" s="1" t="s">
        <v>1</v>
      </c>
      <c r="B7" s="3">
        <f ca="1">COUNTIF(Z10:Z39,"=TRUE")</f>
        <v>0</v>
      </c>
      <c r="C7" s="3">
        <f t="shared" ref="C7:Q7" ca="1" si="5">COUNTIF(AA10:AA39,"=TRUE")</f>
        <v>0</v>
      </c>
      <c r="D7" s="3">
        <f t="shared" ca="1" si="5"/>
        <v>0</v>
      </c>
      <c r="E7" s="3">
        <f t="shared" ca="1" si="5"/>
        <v>0</v>
      </c>
      <c r="F7" s="3">
        <f t="shared" ca="1" si="5"/>
        <v>0</v>
      </c>
      <c r="G7" s="3">
        <f t="shared" ca="1" si="5"/>
        <v>0</v>
      </c>
      <c r="H7" s="3">
        <f t="shared" ca="1" si="5"/>
        <v>0</v>
      </c>
      <c r="I7" s="3">
        <f t="shared" ca="1" si="5"/>
        <v>0</v>
      </c>
      <c r="J7" s="3">
        <f t="shared" ca="1" si="5"/>
        <v>0</v>
      </c>
      <c r="K7" s="3">
        <f t="shared" ca="1" si="5"/>
        <v>0</v>
      </c>
      <c r="L7" s="3">
        <f t="shared" ca="1" si="5"/>
        <v>0</v>
      </c>
      <c r="M7" s="3">
        <f t="shared" ca="1" si="5"/>
        <v>0</v>
      </c>
      <c r="N7" s="3">
        <f t="shared" ca="1" si="5"/>
        <v>0</v>
      </c>
      <c r="O7" s="3">
        <f t="shared" ca="1" si="5"/>
        <v>0</v>
      </c>
      <c r="P7" s="3">
        <f t="shared" ca="1" si="5"/>
        <v>0</v>
      </c>
      <c r="Q7" s="3">
        <f t="shared" ca="1" si="5"/>
        <v>0</v>
      </c>
      <c r="R7" s="13">
        <f ca="1">SUM(B7:Q7)</f>
        <v>0</v>
      </c>
    </row>
    <row r="8" spans="1:41" x14ac:dyDescent="0.25">
      <c r="A8" s="6" t="e">
        <f ca="1">IF(W5="Já","Beita þarf hlutkesti til að úthluta réttum fjölda kjörinna fulltrúa","")</f>
        <v>#N/A</v>
      </c>
    </row>
    <row r="9" spans="1:41" x14ac:dyDescent="0.25">
      <c r="T9" s="16" t="s">
        <v>6</v>
      </c>
      <c r="U9" s="16"/>
    </row>
    <row r="10" spans="1:41" x14ac:dyDescent="0.25">
      <c r="A10" s="1">
        <v>1</v>
      </c>
      <c r="B10" s="7">
        <f t="shared" ref="B10" si="6">ROUND(B$6/GCD(B$6,$A10),0)/ROUND($A10/GCD(B$6,$A10),0)</f>
        <v>0</v>
      </c>
      <c r="C10" s="7">
        <f t="shared" ref="C10:Q10" si="7">ROUND(C$6/GCD(C$6,$A10),0)/ROUND($A10/GCD(C$6,$A10),0)</f>
        <v>0</v>
      </c>
      <c r="D10" s="7">
        <f t="shared" si="7"/>
        <v>0</v>
      </c>
      <c r="E10" s="7">
        <f t="shared" si="7"/>
        <v>0</v>
      </c>
      <c r="F10" s="7">
        <f t="shared" si="7"/>
        <v>0</v>
      </c>
      <c r="G10" s="7">
        <f t="shared" si="7"/>
        <v>0</v>
      </c>
      <c r="H10" s="7">
        <f t="shared" si="7"/>
        <v>0</v>
      </c>
      <c r="I10" s="7">
        <f t="shared" si="7"/>
        <v>0</v>
      </c>
      <c r="J10" s="7">
        <f t="shared" si="7"/>
        <v>0</v>
      </c>
      <c r="K10" s="7">
        <f t="shared" si="7"/>
        <v>0</v>
      </c>
      <c r="L10" s="7">
        <f t="shared" si="7"/>
        <v>0</v>
      </c>
      <c r="M10" s="7">
        <f t="shared" si="7"/>
        <v>0</v>
      </c>
      <c r="N10" s="7">
        <f t="shared" si="7"/>
        <v>0</v>
      </c>
      <c r="O10" s="7">
        <f t="shared" si="7"/>
        <v>0</v>
      </c>
      <c r="P10" s="7">
        <f t="shared" si="7"/>
        <v>0</v>
      </c>
      <c r="Q10" s="7">
        <f t="shared" si="7"/>
        <v>0</v>
      </c>
      <c r="T10" s="5">
        <f t="shared" ref="T10:T39" si="8">A10</f>
        <v>1</v>
      </c>
      <c r="U10" s="4">
        <f>LARGE($B$10:$Q$39,T10)</f>
        <v>0</v>
      </c>
      <c r="Y10" s="1">
        <f>A10</f>
        <v>1</v>
      </c>
      <c r="Z10" s="4" t="e">
        <f t="shared" ref="Z10:AO10" ca="1" si="9">IF(B10="",0,B10)&gt;$W$6</f>
        <v>#N/A</v>
      </c>
      <c r="AA10" s="4" t="e">
        <f t="shared" ca="1" si="9"/>
        <v>#N/A</v>
      </c>
      <c r="AB10" s="4" t="e">
        <f t="shared" ca="1" si="9"/>
        <v>#N/A</v>
      </c>
      <c r="AC10" s="4" t="e">
        <f t="shared" ca="1" si="9"/>
        <v>#N/A</v>
      </c>
      <c r="AD10" s="4" t="e">
        <f t="shared" ca="1" si="9"/>
        <v>#N/A</v>
      </c>
      <c r="AE10" s="4" t="e">
        <f t="shared" ca="1" si="9"/>
        <v>#N/A</v>
      </c>
      <c r="AF10" s="4" t="e">
        <f t="shared" ca="1" si="9"/>
        <v>#N/A</v>
      </c>
      <c r="AG10" s="4" t="e">
        <f t="shared" ca="1" si="9"/>
        <v>#N/A</v>
      </c>
      <c r="AH10" s="4" t="e">
        <f t="shared" ca="1" si="9"/>
        <v>#N/A</v>
      </c>
      <c r="AI10" s="4" t="e">
        <f t="shared" ca="1" si="9"/>
        <v>#N/A</v>
      </c>
      <c r="AJ10" s="4" t="e">
        <f t="shared" ca="1" si="9"/>
        <v>#N/A</v>
      </c>
      <c r="AK10" s="4" t="e">
        <f t="shared" ca="1" si="9"/>
        <v>#N/A</v>
      </c>
      <c r="AL10" s="4" t="e">
        <f t="shared" ca="1" si="9"/>
        <v>#N/A</v>
      </c>
      <c r="AM10" s="4" t="e">
        <f t="shared" ca="1" si="9"/>
        <v>#N/A</v>
      </c>
      <c r="AN10" s="4" t="e">
        <f t="shared" ca="1" si="9"/>
        <v>#N/A</v>
      </c>
      <c r="AO10" s="4" t="e">
        <f t="shared" ca="1" si="9"/>
        <v>#N/A</v>
      </c>
    </row>
    <row r="11" spans="1:41" x14ac:dyDescent="0.25">
      <c r="A11" s="1">
        <v>2</v>
      </c>
      <c r="B11" s="7">
        <f t="shared" ref="B11:Q39" si="10">ROUND(B$6/GCD(B$6,$A11),0)/ROUND($A11/GCD(B$6,$A11),0)</f>
        <v>0</v>
      </c>
      <c r="C11" s="7">
        <f t="shared" si="10"/>
        <v>0</v>
      </c>
      <c r="D11" s="7">
        <f t="shared" si="10"/>
        <v>0</v>
      </c>
      <c r="E11" s="7">
        <f t="shared" si="10"/>
        <v>0</v>
      </c>
      <c r="F11" s="7">
        <f t="shared" si="10"/>
        <v>0</v>
      </c>
      <c r="G11" s="7">
        <f t="shared" si="10"/>
        <v>0</v>
      </c>
      <c r="H11" s="7">
        <f t="shared" si="10"/>
        <v>0</v>
      </c>
      <c r="I11" s="7">
        <f t="shared" si="10"/>
        <v>0</v>
      </c>
      <c r="J11" s="7">
        <f t="shared" si="10"/>
        <v>0</v>
      </c>
      <c r="K11" s="7">
        <f t="shared" si="10"/>
        <v>0</v>
      </c>
      <c r="L11" s="7">
        <f t="shared" si="10"/>
        <v>0</v>
      </c>
      <c r="M11" s="7">
        <f t="shared" si="10"/>
        <v>0</v>
      </c>
      <c r="N11" s="7">
        <f t="shared" si="10"/>
        <v>0</v>
      </c>
      <c r="O11" s="7">
        <f t="shared" si="10"/>
        <v>0</v>
      </c>
      <c r="P11" s="7">
        <f t="shared" si="10"/>
        <v>0</v>
      </c>
      <c r="Q11" s="7">
        <f t="shared" si="10"/>
        <v>0</v>
      </c>
      <c r="T11" s="5">
        <f t="shared" si="8"/>
        <v>2</v>
      </c>
      <c r="U11" s="4">
        <f t="shared" ref="U11:U39" si="11">LARGE($B$10:$Q$39,T11)</f>
        <v>0</v>
      </c>
      <c r="Y11" s="1">
        <f t="shared" ref="Y11:Y39" si="12">A11</f>
        <v>2</v>
      </c>
      <c r="Z11" s="4" t="e">
        <f t="shared" ref="Z11:Z39" ca="1" si="13">IF(B11="",0,B11)&gt;$W$6</f>
        <v>#N/A</v>
      </c>
      <c r="AA11" s="4" t="e">
        <f t="shared" ref="AA11:AA25" ca="1" si="14">IF(C11="",0,C11)&gt;$W$6</f>
        <v>#N/A</v>
      </c>
      <c r="AB11" s="4" t="e">
        <f t="shared" ref="AB11:AB25" ca="1" si="15">IF(D11="",0,D11)&gt;$W$6</f>
        <v>#N/A</v>
      </c>
      <c r="AC11" s="4" t="e">
        <f t="shared" ref="AC11:AC25" ca="1" si="16">IF(E11="",0,E11)&gt;$W$6</f>
        <v>#N/A</v>
      </c>
      <c r="AD11" s="4" t="e">
        <f t="shared" ref="AD11:AD25" ca="1" si="17">IF(F11="",0,F11)&gt;$W$6</f>
        <v>#N/A</v>
      </c>
      <c r="AE11" s="4" t="e">
        <f t="shared" ref="AE11:AE25" ca="1" si="18">IF(G11="",0,G11)&gt;$W$6</f>
        <v>#N/A</v>
      </c>
      <c r="AF11" s="4" t="e">
        <f t="shared" ref="AF11:AF25" ca="1" si="19">IF(H11="",0,H11)&gt;$W$6</f>
        <v>#N/A</v>
      </c>
      <c r="AG11" s="4" t="e">
        <f t="shared" ref="AG11:AG25" ca="1" si="20">IF(I11="",0,I11)&gt;$W$6</f>
        <v>#N/A</v>
      </c>
      <c r="AH11" s="4" t="e">
        <f t="shared" ref="AH11:AH25" ca="1" si="21">IF(J11="",0,J11)&gt;$W$6</f>
        <v>#N/A</v>
      </c>
      <c r="AI11" s="4" t="e">
        <f t="shared" ref="AI11:AI25" ca="1" si="22">IF(K11="",0,K11)&gt;$W$6</f>
        <v>#N/A</v>
      </c>
      <c r="AJ11" s="4" t="e">
        <f t="shared" ref="AJ11:AJ25" ca="1" si="23">IF(L11="",0,L11)&gt;$W$6</f>
        <v>#N/A</v>
      </c>
      <c r="AK11" s="4" t="e">
        <f t="shared" ref="AK11:AK25" ca="1" si="24">IF(M11="",0,M11)&gt;$W$6</f>
        <v>#N/A</v>
      </c>
      <c r="AL11" s="4" t="e">
        <f t="shared" ref="AL11:AL25" ca="1" si="25">IF(N11="",0,N11)&gt;$W$6</f>
        <v>#N/A</v>
      </c>
      <c r="AM11" s="4" t="e">
        <f t="shared" ref="AM11:AM25" ca="1" si="26">IF(O11="",0,O11)&gt;$W$6</f>
        <v>#N/A</v>
      </c>
      <c r="AN11" s="4" t="e">
        <f t="shared" ref="AN11:AN25" ca="1" si="27">IF(P11="",0,P11)&gt;$W$6</f>
        <v>#N/A</v>
      </c>
      <c r="AO11" s="4" t="e">
        <f t="shared" ref="AO11:AO25" ca="1" si="28">IF(Q11="",0,Q11)&gt;$W$6</f>
        <v>#N/A</v>
      </c>
    </row>
    <row r="12" spans="1:41" x14ac:dyDescent="0.25">
      <c r="A12" s="1">
        <v>3</v>
      </c>
      <c r="B12" s="7">
        <f t="shared" si="10"/>
        <v>0</v>
      </c>
      <c r="C12" s="7">
        <f t="shared" si="10"/>
        <v>0</v>
      </c>
      <c r="D12" s="7">
        <f t="shared" si="10"/>
        <v>0</v>
      </c>
      <c r="E12" s="7">
        <f t="shared" si="10"/>
        <v>0</v>
      </c>
      <c r="F12" s="7">
        <f t="shared" si="10"/>
        <v>0</v>
      </c>
      <c r="G12" s="7">
        <f t="shared" si="10"/>
        <v>0</v>
      </c>
      <c r="H12" s="7">
        <f t="shared" si="10"/>
        <v>0</v>
      </c>
      <c r="I12" s="7">
        <f t="shared" si="10"/>
        <v>0</v>
      </c>
      <c r="J12" s="7">
        <f t="shared" si="10"/>
        <v>0</v>
      </c>
      <c r="K12" s="7">
        <f t="shared" si="10"/>
        <v>0</v>
      </c>
      <c r="L12" s="7">
        <f t="shared" si="10"/>
        <v>0</v>
      </c>
      <c r="M12" s="7">
        <f t="shared" si="10"/>
        <v>0</v>
      </c>
      <c r="N12" s="7">
        <f t="shared" si="10"/>
        <v>0</v>
      </c>
      <c r="O12" s="7">
        <f t="shared" si="10"/>
        <v>0</v>
      </c>
      <c r="P12" s="7">
        <f t="shared" si="10"/>
        <v>0</v>
      </c>
      <c r="Q12" s="7">
        <f t="shared" si="10"/>
        <v>0</v>
      </c>
      <c r="T12" s="5">
        <f t="shared" si="8"/>
        <v>3</v>
      </c>
      <c r="U12" s="4">
        <f t="shared" si="11"/>
        <v>0</v>
      </c>
      <c r="Y12" s="1">
        <f t="shared" si="12"/>
        <v>3</v>
      </c>
      <c r="Z12" s="4" t="e">
        <f t="shared" ca="1" si="13"/>
        <v>#N/A</v>
      </c>
      <c r="AA12" s="4" t="e">
        <f t="shared" ca="1" si="14"/>
        <v>#N/A</v>
      </c>
      <c r="AB12" s="4" t="e">
        <f t="shared" ca="1" si="15"/>
        <v>#N/A</v>
      </c>
      <c r="AC12" s="4" t="e">
        <f t="shared" ca="1" si="16"/>
        <v>#N/A</v>
      </c>
      <c r="AD12" s="4" t="e">
        <f t="shared" ca="1" si="17"/>
        <v>#N/A</v>
      </c>
      <c r="AE12" s="4" t="e">
        <f t="shared" ca="1" si="18"/>
        <v>#N/A</v>
      </c>
      <c r="AF12" s="4" t="e">
        <f t="shared" ca="1" si="19"/>
        <v>#N/A</v>
      </c>
      <c r="AG12" s="4" t="e">
        <f t="shared" ca="1" si="20"/>
        <v>#N/A</v>
      </c>
      <c r="AH12" s="4" t="e">
        <f t="shared" ca="1" si="21"/>
        <v>#N/A</v>
      </c>
      <c r="AI12" s="4" t="e">
        <f t="shared" ca="1" si="22"/>
        <v>#N/A</v>
      </c>
      <c r="AJ12" s="4" t="e">
        <f t="shared" ca="1" si="23"/>
        <v>#N/A</v>
      </c>
      <c r="AK12" s="4" t="e">
        <f t="shared" ca="1" si="24"/>
        <v>#N/A</v>
      </c>
      <c r="AL12" s="4" t="e">
        <f t="shared" ca="1" si="25"/>
        <v>#N/A</v>
      </c>
      <c r="AM12" s="4" t="e">
        <f t="shared" ca="1" si="26"/>
        <v>#N/A</v>
      </c>
      <c r="AN12" s="4" t="e">
        <f t="shared" ca="1" si="27"/>
        <v>#N/A</v>
      </c>
      <c r="AO12" s="4" t="e">
        <f t="shared" ca="1" si="28"/>
        <v>#N/A</v>
      </c>
    </row>
    <row r="13" spans="1:41" x14ac:dyDescent="0.25">
      <c r="A13" s="1">
        <v>4</v>
      </c>
      <c r="B13" s="7">
        <f t="shared" si="10"/>
        <v>0</v>
      </c>
      <c r="C13" s="7">
        <f t="shared" si="10"/>
        <v>0</v>
      </c>
      <c r="D13" s="7">
        <f t="shared" si="10"/>
        <v>0</v>
      </c>
      <c r="E13" s="7">
        <f t="shared" si="10"/>
        <v>0</v>
      </c>
      <c r="F13" s="7">
        <f t="shared" si="10"/>
        <v>0</v>
      </c>
      <c r="G13" s="7">
        <f t="shared" si="10"/>
        <v>0</v>
      </c>
      <c r="H13" s="7">
        <f t="shared" si="10"/>
        <v>0</v>
      </c>
      <c r="I13" s="7">
        <f t="shared" si="10"/>
        <v>0</v>
      </c>
      <c r="J13" s="7">
        <f t="shared" si="10"/>
        <v>0</v>
      </c>
      <c r="K13" s="7">
        <f t="shared" si="10"/>
        <v>0</v>
      </c>
      <c r="L13" s="7">
        <f t="shared" si="10"/>
        <v>0</v>
      </c>
      <c r="M13" s="7">
        <f t="shared" si="10"/>
        <v>0</v>
      </c>
      <c r="N13" s="7">
        <f t="shared" si="10"/>
        <v>0</v>
      </c>
      <c r="O13" s="7">
        <f t="shared" si="10"/>
        <v>0</v>
      </c>
      <c r="P13" s="7">
        <f t="shared" si="10"/>
        <v>0</v>
      </c>
      <c r="Q13" s="7">
        <f t="shared" si="10"/>
        <v>0</v>
      </c>
      <c r="T13" s="5">
        <f t="shared" si="8"/>
        <v>4</v>
      </c>
      <c r="U13" s="4">
        <f t="shared" si="11"/>
        <v>0</v>
      </c>
      <c r="Y13" s="1">
        <f t="shared" si="12"/>
        <v>4</v>
      </c>
      <c r="Z13" s="4" t="e">
        <f t="shared" ca="1" si="13"/>
        <v>#N/A</v>
      </c>
      <c r="AA13" s="4" t="e">
        <f t="shared" ca="1" si="14"/>
        <v>#N/A</v>
      </c>
      <c r="AB13" s="4" t="e">
        <f t="shared" ca="1" si="15"/>
        <v>#N/A</v>
      </c>
      <c r="AC13" s="4" t="e">
        <f t="shared" ca="1" si="16"/>
        <v>#N/A</v>
      </c>
      <c r="AD13" s="4" t="e">
        <f t="shared" ca="1" si="17"/>
        <v>#N/A</v>
      </c>
      <c r="AE13" s="4" t="e">
        <f t="shared" ca="1" si="18"/>
        <v>#N/A</v>
      </c>
      <c r="AF13" s="4" t="e">
        <f t="shared" ca="1" si="19"/>
        <v>#N/A</v>
      </c>
      <c r="AG13" s="4" t="e">
        <f t="shared" ca="1" si="20"/>
        <v>#N/A</v>
      </c>
      <c r="AH13" s="4" t="e">
        <f t="shared" ca="1" si="21"/>
        <v>#N/A</v>
      </c>
      <c r="AI13" s="4" t="e">
        <f t="shared" ca="1" si="22"/>
        <v>#N/A</v>
      </c>
      <c r="AJ13" s="4" t="e">
        <f t="shared" ca="1" si="23"/>
        <v>#N/A</v>
      </c>
      <c r="AK13" s="4" t="e">
        <f t="shared" ca="1" si="24"/>
        <v>#N/A</v>
      </c>
      <c r="AL13" s="4" t="e">
        <f t="shared" ca="1" si="25"/>
        <v>#N/A</v>
      </c>
      <c r="AM13" s="4" t="e">
        <f t="shared" ca="1" si="26"/>
        <v>#N/A</v>
      </c>
      <c r="AN13" s="4" t="e">
        <f t="shared" ca="1" si="27"/>
        <v>#N/A</v>
      </c>
      <c r="AO13" s="4" t="e">
        <f t="shared" ca="1" si="28"/>
        <v>#N/A</v>
      </c>
    </row>
    <row r="14" spans="1:41" x14ac:dyDescent="0.25">
      <c r="A14" s="1">
        <v>5</v>
      </c>
      <c r="B14" s="7">
        <f t="shared" si="10"/>
        <v>0</v>
      </c>
      <c r="C14" s="7">
        <f t="shared" si="10"/>
        <v>0</v>
      </c>
      <c r="D14" s="7">
        <f t="shared" si="10"/>
        <v>0</v>
      </c>
      <c r="E14" s="7">
        <f t="shared" si="10"/>
        <v>0</v>
      </c>
      <c r="F14" s="7">
        <f t="shared" si="10"/>
        <v>0</v>
      </c>
      <c r="G14" s="7">
        <f t="shared" si="10"/>
        <v>0</v>
      </c>
      <c r="H14" s="7">
        <f t="shared" si="10"/>
        <v>0</v>
      </c>
      <c r="I14" s="7">
        <f t="shared" si="10"/>
        <v>0</v>
      </c>
      <c r="J14" s="7">
        <f t="shared" si="10"/>
        <v>0</v>
      </c>
      <c r="K14" s="7">
        <f t="shared" si="10"/>
        <v>0</v>
      </c>
      <c r="L14" s="7">
        <f t="shared" si="10"/>
        <v>0</v>
      </c>
      <c r="M14" s="7">
        <f t="shared" si="10"/>
        <v>0</v>
      </c>
      <c r="N14" s="7">
        <f t="shared" si="10"/>
        <v>0</v>
      </c>
      <c r="O14" s="7">
        <f t="shared" si="10"/>
        <v>0</v>
      </c>
      <c r="P14" s="7">
        <f t="shared" si="10"/>
        <v>0</v>
      </c>
      <c r="Q14" s="7">
        <f t="shared" si="10"/>
        <v>0</v>
      </c>
      <c r="T14" s="5">
        <f t="shared" si="8"/>
        <v>5</v>
      </c>
      <c r="U14" s="4">
        <f t="shared" si="11"/>
        <v>0</v>
      </c>
      <c r="Y14" s="1">
        <f t="shared" si="12"/>
        <v>5</v>
      </c>
      <c r="Z14" s="4" t="e">
        <f t="shared" ca="1" si="13"/>
        <v>#N/A</v>
      </c>
      <c r="AA14" s="4" t="e">
        <f t="shared" ca="1" si="14"/>
        <v>#N/A</v>
      </c>
      <c r="AB14" s="4" t="e">
        <f t="shared" ca="1" si="15"/>
        <v>#N/A</v>
      </c>
      <c r="AC14" s="4" t="e">
        <f t="shared" ca="1" si="16"/>
        <v>#N/A</v>
      </c>
      <c r="AD14" s="4" t="e">
        <f t="shared" ca="1" si="17"/>
        <v>#N/A</v>
      </c>
      <c r="AE14" s="4" t="e">
        <f t="shared" ca="1" si="18"/>
        <v>#N/A</v>
      </c>
      <c r="AF14" s="4" t="e">
        <f t="shared" ca="1" si="19"/>
        <v>#N/A</v>
      </c>
      <c r="AG14" s="4" t="e">
        <f t="shared" ca="1" si="20"/>
        <v>#N/A</v>
      </c>
      <c r="AH14" s="4" t="e">
        <f t="shared" ca="1" si="21"/>
        <v>#N/A</v>
      </c>
      <c r="AI14" s="4" t="e">
        <f t="shared" ca="1" si="22"/>
        <v>#N/A</v>
      </c>
      <c r="AJ14" s="4" t="e">
        <f t="shared" ca="1" si="23"/>
        <v>#N/A</v>
      </c>
      <c r="AK14" s="4" t="e">
        <f t="shared" ca="1" si="24"/>
        <v>#N/A</v>
      </c>
      <c r="AL14" s="4" t="e">
        <f t="shared" ca="1" si="25"/>
        <v>#N/A</v>
      </c>
      <c r="AM14" s="4" t="e">
        <f t="shared" ca="1" si="26"/>
        <v>#N/A</v>
      </c>
      <c r="AN14" s="4" t="e">
        <f t="shared" ca="1" si="27"/>
        <v>#N/A</v>
      </c>
      <c r="AO14" s="4" t="e">
        <f t="shared" ca="1" si="28"/>
        <v>#N/A</v>
      </c>
    </row>
    <row r="15" spans="1:41" x14ac:dyDescent="0.25">
      <c r="A15" s="1">
        <v>6</v>
      </c>
      <c r="B15" s="7">
        <f t="shared" si="10"/>
        <v>0</v>
      </c>
      <c r="C15" s="7">
        <f t="shared" si="10"/>
        <v>0</v>
      </c>
      <c r="D15" s="7">
        <f t="shared" si="10"/>
        <v>0</v>
      </c>
      <c r="E15" s="7">
        <f t="shared" si="10"/>
        <v>0</v>
      </c>
      <c r="F15" s="7">
        <f t="shared" si="10"/>
        <v>0</v>
      </c>
      <c r="G15" s="7">
        <f t="shared" si="10"/>
        <v>0</v>
      </c>
      <c r="H15" s="7">
        <f t="shared" si="10"/>
        <v>0</v>
      </c>
      <c r="I15" s="7">
        <f t="shared" si="10"/>
        <v>0</v>
      </c>
      <c r="J15" s="7">
        <f t="shared" si="10"/>
        <v>0</v>
      </c>
      <c r="K15" s="7">
        <f t="shared" si="10"/>
        <v>0</v>
      </c>
      <c r="L15" s="7">
        <f t="shared" si="10"/>
        <v>0</v>
      </c>
      <c r="M15" s="7">
        <f t="shared" si="10"/>
        <v>0</v>
      </c>
      <c r="N15" s="7">
        <f t="shared" si="10"/>
        <v>0</v>
      </c>
      <c r="O15" s="7">
        <f t="shared" si="10"/>
        <v>0</v>
      </c>
      <c r="P15" s="7">
        <f t="shared" si="10"/>
        <v>0</v>
      </c>
      <c r="Q15" s="7">
        <f t="shared" si="10"/>
        <v>0</v>
      </c>
      <c r="T15" s="5">
        <f t="shared" si="8"/>
        <v>6</v>
      </c>
      <c r="U15" s="4">
        <f t="shared" si="11"/>
        <v>0</v>
      </c>
      <c r="Y15" s="1">
        <f t="shared" si="12"/>
        <v>6</v>
      </c>
      <c r="Z15" s="4" t="e">
        <f t="shared" ca="1" si="13"/>
        <v>#N/A</v>
      </c>
      <c r="AA15" s="4" t="e">
        <f t="shared" ca="1" si="14"/>
        <v>#N/A</v>
      </c>
      <c r="AB15" s="4" t="e">
        <f t="shared" ca="1" si="15"/>
        <v>#N/A</v>
      </c>
      <c r="AC15" s="4" t="e">
        <f t="shared" ca="1" si="16"/>
        <v>#N/A</v>
      </c>
      <c r="AD15" s="4" t="e">
        <f t="shared" ca="1" si="17"/>
        <v>#N/A</v>
      </c>
      <c r="AE15" s="4" t="e">
        <f t="shared" ca="1" si="18"/>
        <v>#N/A</v>
      </c>
      <c r="AF15" s="4" t="e">
        <f t="shared" ca="1" si="19"/>
        <v>#N/A</v>
      </c>
      <c r="AG15" s="4" t="e">
        <f t="shared" ca="1" si="20"/>
        <v>#N/A</v>
      </c>
      <c r="AH15" s="4" t="e">
        <f t="shared" ca="1" si="21"/>
        <v>#N/A</v>
      </c>
      <c r="AI15" s="4" t="e">
        <f t="shared" ca="1" si="22"/>
        <v>#N/A</v>
      </c>
      <c r="AJ15" s="4" t="e">
        <f t="shared" ca="1" si="23"/>
        <v>#N/A</v>
      </c>
      <c r="AK15" s="4" t="e">
        <f t="shared" ca="1" si="24"/>
        <v>#N/A</v>
      </c>
      <c r="AL15" s="4" t="e">
        <f t="shared" ca="1" si="25"/>
        <v>#N/A</v>
      </c>
      <c r="AM15" s="4" t="e">
        <f t="shared" ca="1" si="26"/>
        <v>#N/A</v>
      </c>
      <c r="AN15" s="4" t="e">
        <f t="shared" ca="1" si="27"/>
        <v>#N/A</v>
      </c>
      <c r="AO15" s="4" t="e">
        <f t="shared" ca="1" si="28"/>
        <v>#N/A</v>
      </c>
    </row>
    <row r="16" spans="1:41" x14ac:dyDescent="0.25">
      <c r="A16" s="1">
        <v>7</v>
      </c>
      <c r="B16" s="7">
        <f t="shared" si="10"/>
        <v>0</v>
      </c>
      <c r="C16" s="7">
        <f t="shared" si="10"/>
        <v>0</v>
      </c>
      <c r="D16" s="7">
        <f t="shared" si="10"/>
        <v>0</v>
      </c>
      <c r="E16" s="7">
        <f t="shared" si="10"/>
        <v>0</v>
      </c>
      <c r="F16" s="7">
        <f t="shared" si="10"/>
        <v>0</v>
      </c>
      <c r="G16" s="7">
        <f t="shared" si="10"/>
        <v>0</v>
      </c>
      <c r="H16" s="7">
        <f t="shared" si="10"/>
        <v>0</v>
      </c>
      <c r="I16" s="7">
        <f t="shared" si="10"/>
        <v>0</v>
      </c>
      <c r="J16" s="7">
        <f t="shared" si="10"/>
        <v>0</v>
      </c>
      <c r="K16" s="7">
        <f t="shared" si="10"/>
        <v>0</v>
      </c>
      <c r="L16" s="7">
        <f t="shared" si="10"/>
        <v>0</v>
      </c>
      <c r="M16" s="7">
        <f t="shared" si="10"/>
        <v>0</v>
      </c>
      <c r="N16" s="7">
        <f t="shared" si="10"/>
        <v>0</v>
      </c>
      <c r="O16" s="7">
        <f t="shared" si="10"/>
        <v>0</v>
      </c>
      <c r="P16" s="7">
        <f t="shared" si="10"/>
        <v>0</v>
      </c>
      <c r="Q16" s="7">
        <f t="shared" si="10"/>
        <v>0</v>
      </c>
      <c r="T16" s="5">
        <f t="shared" si="8"/>
        <v>7</v>
      </c>
      <c r="U16" s="4">
        <f t="shared" si="11"/>
        <v>0</v>
      </c>
      <c r="Y16" s="1">
        <f t="shared" si="12"/>
        <v>7</v>
      </c>
      <c r="Z16" s="4" t="e">
        <f t="shared" ca="1" si="13"/>
        <v>#N/A</v>
      </c>
      <c r="AA16" s="4" t="e">
        <f t="shared" ca="1" si="14"/>
        <v>#N/A</v>
      </c>
      <c r="AB16" s="4" t="e">
        <f t="shared" ca="1" si="15"/>
        <v>#N/A</v>
      </c>
      <c r="AC16" s="4" t="e">
        <f t="shared" ca="1" si="16"/>
        <v>#N/A</v>
      </c>
      <c r="AD16" s="4" t="e">
        <f t="shared" ca="1" si="17"/>
        <v>#N/A</v>
      </c>
      <c r="AE16" s="4" t="e">
        <f t="shared" ca="1" si="18"/>
        <v>#N/A</v>
      </c>
      <c r="AF16" s="4" t="e">
        <f t="shared" ca="1" si="19"/>
        <v>#N/A</v>
      </c>
      <c r="AG16" s="4" t="e">
        <f t="shared" ca="1" si="20"/>
        <v>#N/A</v>
      </c>
      <c r="AH16" s="4" t="e">
        <f t="shared" ca="1" si="21"/>
        <v>#N/A</v>
      </c>
      <c r="AI16" s="4" t="e">
        <f t="shared" ca="1" si="22"/>
        <v>#N/A</v>
      </c>
      <c r="AJ16" s="4" t="e">
        <f t="shared" ca="1" si="23"/>
        <v>#N/A</v>
      </c>
      <c r="AK16" s="4" t="e">
        <f t="shared" ca="1" si="24"/>
        <v>#N/A</v>
      </c>
      <c r="AL16" s="4" t="e">
        <f t="shared" ca="1" si="25"/>
        <v>#N/A</v>
      </c>
      <c r="AM16" s="4" t="e">
        <f t="shared" ca="1" si="26"/>
        <v>#N/A</v>
      </c>
      <c r="AN16" s="4" t="e">
        <f t="shared" ca="1" si="27"/>
        <v>#N/A</v>
      </c>
      <c r="AO16" s="4" t="e">
        <f t="shared" ca="1" si="28"/>
        <v>#N/A</v>
      </c>
    </row>
    <row r="17" spans="1:41" x14ac:dyDescent="0.25">
      <c r="A17" s="1">
        <v>8</v>
      </c>
      <c r="B17" s="7">
        <f t="shared" si="10"/>
        <v>0</v>
      </c>
      <c r="C17" s="7">
        <f t="shared" si="10"/>
        <v>0</v>
      </c>
      <c r="D17" s="7">
        <f t="shared" si="10"/>
        <v>0</v>
      </c>
      <c r="E17" s="7">
        <f t="shared" si="10"/>
        <v>0</v>
      </c>
      <c r="F17" s="7">
        <f t="shared" si="10"/>
        <v>0</v>
      </c>
      <c r="G17" s="7">
        <f t="shared" si="10"/>
        <v>0</v>
      </c>
      <c r="H17" s="7">
        <f t="shared" si="10"/>
        <v>0</v>
      </c>
      <c r="I17" s="7">
        <f t="shared" si="10"/>
        <v>0</v>
      </c>
      <c r="J17" s="7">
        <f t="shared" si="10"/>
        <v>0</v>
      </c>
      <c r="K17" s="7">
        <f t="shared" si="10"/>
        <v>0</v>
      </c>
      <c r="L17" s="7">
        <f t="shared" si="10"/>
        <v>0</v>
      </c>
      <c r="M17" s="7">
        <f t="shared" si="10"/>
        <v>0</v>
      </c>
      <c r="N17" s="7">
        <f t="shared" si="10"/>
        <v>0</v>
      </c>
      <c r="O17" s="7">
        <f t="shared" si="10"/>
        <v>0</v>
      </c>
      <c r="P17" s="7">
        <f t="shared" si="10"/>
        <v>0</v>
      </c>
      <c r="Q17" s="7">
        <f t="shared" si="10"/>
        <v>0</v>
      </c>
      <c r="T17" s="5">
        <f t="shared" si="8"/>
        <v>8</v>
      </c>
      <c r="U17" s="4">
        <f t="shared" si="11"/>
        <v>0</v>
      </c>
      <c r="Y17" s="1">
        <f t="shared" si="12"/>
        <v>8</v>
      </c>
      <c r="Z17" s="4" t="e">
        <f t="shared" ca="1" si="13"/>
        <v>#N/A</v>
      </c>
      <c r="AA17" s="4" t="e">
        <f t="shared" ca="1" si="14"/>
        <v>#N/A</v>
      </c>
      <c r="AB17" s="4" t="e">
        <f t="shared" ca="1" si="15"/>
        <v>#N/A</v>
      </c>
      <c r="AC17" s="4" t="e">
        <f t="shared" ca="1" si="16"/>
        <v>#N/A</v>
      </c>
      <c r="AD17" s="4" t="e">
        <f t="shared" ca="1" si="17"/>
        <v>#N/A</v>
      </c>
      <c r="AE17" s="4" t="e">
        <f t="shared" ca="1" si="18"/>
        <v>#N/A</v>
      </c>
      <c r="AF17" s="4" t="e">
        <f t="shared" ca="1" si="19"/>
        <v>#N/A</v>
      </c>
      <c r="AG17" s="4" t="e">
        <f t="shared" ca="1" si="20"/>
        <v>#N/A</v>
      </c>
      <c r="AH17" s="4" t="e">
        <f t="shared" ca="1" si="21"/>
        <v>#N/A</v>
      </c>
      <c r="AI17" s="4" t="e">
        <f t="shared" ca="1" si="22"/>
        <v>#N/A</v>
      </c>
      <c r="AJ17" s="4" t="e">
        <f t="shared" ca="1" si="23"/>
        <v>#N/A</v>
      </c>
      <c r="AK17" s="4" t="e">
        <f t="shared" ca="1" si="24"/>
        <v>#N/A</v>
      </c>
      <c r="AL17" s="4" t="e">
        <f t="shared" ca="1" si="25"/>
        <v>#N/A</v>
      </c>
      <c r="AM17" s="4" t="e">
        <f t="shared" ca="1" si="26"/>
        <v>#N/A</v>
      </c>
      <c r="AN17" s="4" t="e">
        <f t="shared" ca="1" si="27"/>
        <v>#N/A</v>
      </c>
      <c r="AO17" s="4" t="e">
        <f t="shared" ca="1" si="28"/>
        <v>#N/A</v>
      </c>
    </row>
    <row r="18" spans="1:41" x14ac:dyDescent="0.25">
      <c r="A18" s="1">
        <v>9</v>
      </c>
      <c r="B18" s="7">
        <f t="shared" si="10"/>
        <v>0</v>
      </c>
      <c r="C18" s="7">
        <f t="shared" si="10"/>
        <v>0</v>
      </c>
      <c r="D18" s="7">
        <f t="shared" si="10"/>
        <v>0</v>
      </c>
      <c r="E18" s="7">
        <f t="shared" si="10"/>
        <v>0</v>
      </c>
      <c r="F18" s="7">
        <f t="shared" si="10"/>
        <v>0</v>
      </c>
      <c r="G18" s="7">
        <f t="shared" si="10"/>
        <v>0</v>
      </c>
      <c r="H18" s="7">
        <f t="shared" si="10"/>
        <v>0</v>
      </c>
      <c r="I18" s="7">
        <f t="shared" si="10"/>
        <v>0</v>
      </c>
      <c r="J18" s="7">
        <f t="shared" si="10"/>
        <v>0</v>
      </c>
      <c r="K18" s="7">
        <f t="shared" si="10"/>
        <v>0</v>
      </c>
      <c r="L18" s="7">
        <f t="shared" si="10"/>
        <v>0</v>
      </c>
      <c r="M18" s="7">
        <f t="shared" si="10"/>
        <v>0</v>
      </c>
      <c r="N18" s="7">
        <f t="shared" si="10"/>
        <v>0</v>
      </c>
      <c r="O18" s="7">
        <f t="shared" si="10"/>
        <v>0</v>
      </c>
      <c r="P18" s="7">
        <f t="shared" si="10"/>
        <v>0</v>
      </c>
      <c r="Q18" s="7">
        <f t="shared" si="10"/>
        <v>0</v>
      </c>
      <c r="T18" s="5">
        <f t="shared" si="8"/>
        <v>9</v>
      </c>
      <c r="U18" s="4">
        <f t="shared" si="11"/>
        <v>0</v>
      </c>
      <c r="Y18" s="1">
        <f t="shared" si="12"/>
        <v>9</v>
      </c>
      <c r="Z18" s="4" t="e">
        <f t="shared" ca="1" si="13"/>
        <v>#N/A</v>
      </c>
      <c r="AA18" s="4" t="e">
        <f t="shared" ca="1" si="14"/>
        <v>#N/A</v>
      </c>
      <c r="AB18" s="4" t="e">
        <f t="shared" ca="1" si="15"/>
        <v>#N/A</v>
      </c>
      <c r="AC18" s="4" t="e">
        <f t="shared" ca="1" si="16"/>
        <v>#N/A</v>
      </c>
      <c r="AD18" s="4" t="e">
        <f t="shared" ca="1" si="17"/>
        <v>#N/A</v>
      </c>
      <c r="AE18" s="4" t="e">
        <f t="shared" ca="1" si="18"/>
        <v>#N/A</v>
      </c>
      <c r="AF18" s="4" t="e">
        <f t="shared" ca="1" si="19"/>
        <v>#N/A</v>
      </c>
      <c r="AG18" s="4" t="e">
        <f t="shared" ca="1" si="20"/>
        <v>#N/A</v>
      </c>
      <c r="AH18" s="4" t="e">
        <f t="shared" ca="1" si="21"/>
        <v>#N/A</v>
      </c>
      <c r="AI18" s="4" t="e">
        <f t="shared" ca="1" si="22"/>
        <v>#N/A</v>
      </c>
      <c r="AJ18" s="4" t="e">
        <f t="shared" ca="1" si="23"/>
        <v>#N/A</v>
      </c>
      <c r="AK18" s="4" t="e">
        <f t="shared" ca="1" si="24"/>
        <v>#N/A</v>
      </c>
      <c r="AL18" s="4" t="e">
        <f t="shared" ca="1" si="25"/>
        <v>#N/A</v>
      </c>
      <c r="AM18" s="4" t="e">
        <f t="shared" ca="1" si="26"/>
        <v>#N/A</v>
      </c>
      <c r="AN18" s="4" t="e">
        <f t="shared" ca="1" si="27"/>
        <v>#N/A</v>
      </c>
      <c r="AO18" s="4" t="e">
        <f t="shared" ca="1" si="28"/>
        <v>#N/A</v>
      </c>
    </row>
    <row r="19" spans="1:41" x14ac:dyDescent="0.25">
      <c r="A19" s="1">
        <v>10</v>
      </c>
      <c r="B19" s="7">
        <f t="shared" si="10"/>
        <v>0</v>
      </c>
      <c r="C19" s="7">
        <f t="shared" si="10"/>
        <v>0</v>
      </c>
      <c r="D19" s="7">
        <f t="shared" si="10"/>
        <v>0</v>
      </c>
      <c r="E19" s="7">
        <f t="shared" si="10"/>
        <v>0</v>
      </c>
      <c r="F19" s="7">
        <f t="shared" si="10"/>
        <v>0</v>
      </c>
      <c r="G19" s="7">
        <f t="shared" si="10"/>
        <v>0</v>
      </c>
      <c r="H19" s="7">
        <f t="shared" si="10"/>
        <v>0</v>
      </c>
      <c r="I19" s="7">
        <f t="shared" si="10"/>
        <v>0</v>
      </c>
      <c r="J19" s="7">
        <f t="shared" si="10"/>
        <v>0</v>
      </c>
      <c r="K19" s="7">
        <f t="shared" si="10"/>
        <v>0</v>
      </c>
      <c r="L19" s="7">
        <f t="shared" si="10"/>
        <v>0</v>
      </c>
      <c r="M19" s="7">
        <f t="shared" si="10"/>
        <v>0</v>
      </c>
      <c r="N19" s="7">
        <f t="shared" si="10"/>
        <v>0</v>
      </c>
      <c r="O19" s="7">
        <f t="shared" si="10"/>
        <v>0</v>
      </c>
      <c r="P19" s="7">
        <f t="shared" si="10"/>
        <v>0</v>
      </c>
      <c r="Q19" s="7">
        <f t="shared" si="10"/>
        <v>0</v>
      </c>
      <c r="T19" s="5">
        <f t="shared" si="8"/>
        <v>10</v>
      </c>
      <c r="U19" s="4">
        <f t="shared" si="11"/>
        <v>0</v>
      </c>
      <c r="Y19" s="1">
        <f t="shared" si="12"/>
        <v>10</v>
      </c>
      <c r="Z19" s="4" t="e">
        <f t="shared" ca="1" si="13"/>
        <v>#N/A</v>
      </c>
      <c r="AA19" s="4" t="e">
        <f t="shared" ca="1" si="14"/>
        <v>#N/A</v>
      </c>
      <c r="AB19" s="4" t="e">
        <f t="shared" ca="1" si="15"/>
        <v>#N/A</v>
      </c>
      <c r="AC19" s="4" t="e">
        <f t="shared" ca="1" si="16"/>
        <v>#N/A</v>
      </c>
      <c r="AD19" s="4" t="e">
        <f t="shared" ca="1" si="17"/>
        <v>#N/A</v>
      </c>
      <c r="AE19" s="4" t="e">
        <f t="shared" ca="1" si="18"/>
        <v>#N/A</v>
      </c>
      <c r="AF19" s="4" t="e">
        <f t="shared" ca="1" si="19"/>
        <v>#N/A</v>
      </c>
      <c r="AG19" s="4" t="e">
        <f t="shared" ca="1" si="20"/>
        <v>#N/A</v>
      </c>
      <c r="AH19" s="4" t="e">
        <f t="shared" ca="1" si="21"/>
        <v>#N/A</v>
      </c>
      <c r="AI19" s="4" t="e">
        <f t="shared" ca="1" si="22"/>
        <v>#N/A</v>
      </c>
      <c r="AJ19" s="4" t="e">
        <f t="shared" ca="1" si="23"/>
        <v>#N/A</v>
      </c>
      <c r="AK19" s="4" t="e">
        <f t="shared" ca="1" si="24"/>
        <v>#N/A</v>
      </c>
      <c r="AL19" s="4" t="e">
        <f t="shared" ca="1" si="25"/>
        <v>#N/A</v>
      </c>
      <c r="AM19" s="4" t="e">
        <f t="shared" ca="1" si="26"/>
        <v>#N/A</v>
      </c>
      <c r="AN19" s="4" t="e">
        <f t="shared" ca="1" si="27"/>
        <v>#N/A</v>
      </c>
      <c r="AO19" s="4" t="e">
        <f t="shared" ca="1" si="28"/>
        <v>#N/A</v>
      </c>
    </row>
    <row r="20" spans="1:41" x14ac:dyDescent="0.25">
      <c r="A20" s="1">
        <v>11</v>
      </c>
      <c r="B20" s="7">
        <f t="shared" si="10"/>
        <v>0</v>
      </c>
      <c r="C20" s="7">
        <f t="shared" si="10"/>
        <v>0</v>
      </c>
      <c r="D20" s="7">
        <f t="shared" si="10"/>
        <v>0</v>
      </c>
      <c r="E20" s="7">
        <f t="shared" si="10"/>
        <v>0</v>
      </c>
      <c r="F20" s="7">
        <f t="shared" si="10"/>
        <v>0</v>
      </c>
      <c r="G20" s="7">
        <f t="shared" si="10"/>
        <v>0</v>
      </c>
      <c r="H20" s="7">
        <f t="shared" si="10"/>
        <v>0</v>
      </c>
      <c r="I20" s="7">
        <f t="shared" si="10"/>
        <v>0</v>
      </c>
      <c r="J20" s="7">
        <f t="shared" si="10"/>
        <v>0</v>
      </c>
      <c r="K20" s="7">
        <f t="shared" si="10"/>
        <v>0</v>
      </c>
      <c r="L20" s="7">
        <f t="shared" si="10"/>
        <v>0</v>
      </c>
      <c r="M20" s="7">
        <f t="shared" si="10"/>
        <v>0</v>
      </c>
      <c r="N20" s="7">
        <f t="shared" si="10"/>
        <v>0</v>
      </c>
      <c r="O20" s="7">
        <f t="shared" si="10"/>
        <v>0</v>
      </c>
      <c r="P20" s="7">
        <f t="shared" si="10"/>
        <v>0</v>
      </c>
      <c r="Q20" s="7">
        <f t="shared" si="10"/>
        <v>0</v>
      </c>
      <c r="T20" s="5">
        <f t="shared" si="8"/>
        <v>11</v>
      </c>
      <c r="U20" s="4">
        <f t="shared" si="11"/>
        <v>0</v>
      </c>
      <c r="Y20" s="1">
        <f t="shared" si="12"/>
        <v>11</v>
      </c>
      <c r="Z20" s="4" t="e">
        <f t="shared" ca="1" si="13"/>
        <v>#N/A</v>
      </c>
      <c r="AA20" s="4" t="e">
        <f t="shared" ca="1" si="14"/>
        <v>#N/A</v>
      </c>
      <c r="AB20" s="4" t="e">
        <f t="shared" ca="1" si="15"/>
        <v>#N/A</v>
      </c>
      <c r="AC20" s="4" t="e">
        <f t="shared" ca="1" si="16"/>
        <v>#N/A</v>
      </c>
      <c r="AD20" s="4" t="e">
        <f t="shared" ca="1" si="17"/>
        <v>#N/A</v>
      </c>
      <c r="AE20" s="4" t="e">
        <f t="shared" ca="1" si="18"/>
        <v>#N/A</v>
      </c>
      <c r="AF20" s="4" t="e">
        <f t="shared" ca="1" si="19"/>
        <v>#N/A</v>
      </c>
      <c r="AG20" s="4" t="e">
        <f t="shared" ca="1" si="20"/>
        <v>#N/A</v>
      </c>
      <c r="AH20" s="4" t="e">
        <f t="shared" ca="1" si="21"/>
        <v>#N/A</v>
      </c>
      <c r="AI20" s="4" t="e">
        <f t="shared" ca="1" si="22"/>
        <v>#N/A</v>
      </c>
      <c r="AJ20" s="4" t="e">
        <f t="shared" ca="1" si="23"/>
        <v>#N/A</v>
      </c>
      <c r="AK20" s="4" t="e">
        <f t="shared" ca="1" si="24"/>
        <v>#N/A</v>
      </c>
      <c r="AL20" s="4" t="e">
        <f t="shared" ca="1" si="25"/>
        <v>#N/A</v>
      </c>
      <c r="AM20" s="4" t="e">
        <f t="shared" ca="1" si="26"/>
        <v>#N/A</v>
      </c>
      <c r="AN20" s="4" t="e">
        <f t="shared" ca="1" si="27"/>
        <v>#N/A</v>
      </c>
      <c r="AO20" s="4" t="e">
        <f t="shared" ca="1" si="28"/>
        <v>#N/A</v>
      </c>
    </row>
    <row r="21" spans="1:41" x14ac:dyDescent="0.25">
      <c r="A21" s="1">
        <v>12</v>
      </c>
      <c r="B21" s="7">
        <f t="shared" si="10"/>
        <v>0</v>
      </c>
      <c r="C21" s="7">
        <f t="shared" si="10"/>
        <v>0</v>
      </c>
      <c r="D21" s="7">
        <f t="shared" si="10"/>
        <v>0</v>
      </c>
      <c r="E21" s="7">
        <f t="shared" si="10"/>
        <v>0</v>
      </c>
      <c r="F21" s="7">
        <f t="shared" si="10"/>
        <v>0</v>
      </c>
      <c r="G21" s="7">
        <f t="shared" si="10"/>
        <v>0</v>
      </c>
      <c r="H21" s="7">
        <f t="shared" si="10"/>
        <v>0</v>
      </c>
      <c r="I21" s="7">
        <f t="shared" si="10"/>
        <v>0</v>
      </c>
      <c r="J21" s="7">
        <f t="shared" si="10"/>
        <v>0</v>
      </c>
      <c r="K21" s="7">
        <f t="shared" si="10"/>
        <v>0</v>
      </c>
      <c r="L21" s="7">
        <f t="shared" si="10"/>
        <v>0</v>
      </c>
      <c r="M21" s="7">
        <f t="shared" si="10"/>
        <v>0</v>
      </c>
      <c r="N21" s="7">
        <f t="shared" si="10"/>
        <v>0</v>
      </c>
      <c r="O21" s="7">
        <f t="shared" si="10"/>
        <v>0</v>
      </c>
      <c r="P21" s="7">
        <f t="shared" si="10"/>
        <v>0</v>
      </c>
      <c r="Q21" s="7">
        <f t="shared" si="10"/>
        <v>0</v>
      </c>
      <c r="T21" s="5">
        <f t="shared" si="8"/>
        <v>12</v>
      </c>
      <c r="U21" s="4">
        <f t="shared" si="11"/>
        <v>0</v>
      </c>
      <c r="Y21" s="1">
        <f t="shared" si="12"/>
        <v>12</v>
      </c>
      <c r="Z21" s="4" t="e">
        <f t="shared" ca="1" si="13"/>
        <v>#N/A</v>
      </c>
      <c r="AA21" s="4" t="e">
        <f t="shared" ca="1" si="14"/>
        <v>#N/A</v>
      </c>
      <c r="AB21" s="4" t="e">
        <f t="shared" ca="1" si="15"/>
        <v>#N/A</v>
      </c>
      <c r="AC21" s="4" t="e">
        <f t="shared" ca="1" si="16"/>
        <v>#N/A</v>
      </c>
      <c r="AD21" s="4" t="e">
        <f t="shared" ca="1" si="17"/>
        <v>#N/A</v>
      </c>
      <c r="AE21" s="4" t="e">
        <f t="shared" ca="1" si="18"/>
        <v>#N/A</v>
      </c>
      <c r="AF21" s="4" t="e">
        <f t="shared" ca="1" si="19"/>
        <v>#N/A</v>
      </c>
      <c r="AG21" s="4" t="e">
        <f t="shared" ca="1" si="20"/>
        <v>#N/A</v>
      </c>
      <c r="AH21" s="4" t="e">
        <f t="shared" ca="1" si="21"/>
        <v>#N/A</v>
      </c>
      <c r="AI21" s="4" t="e">
        <f t="shared" ca="1" si="22"/>
        <v>#N/A</v>
      </c>
      <c r="AJ21" s="4" t="e">
        <f t="shared" ca="1" si="23"/>
        <v>#N/A</v>
      </c>
      <c r="AK21" s="4" t="e">
        <f t="shared" ca="1" si="24"/>
        <v>#N/A</v>
      </c>
      <c r="AL21" s="4" t="e">
        <f t="shared" ca="1" si="25"/>
        <v>#N/A</v>
      </c>
      <c r="AM21" s="4" t="e">
        <f t="shared" ca="1" si="26"/>
        <v>#N/A</v>
      </c>
      <c r="AN21" s="4" t="e">
        <f t="shared" ca="1" si="27"/>
        <v>#N/A</v>
      </c>
      <c r="AO21" s="4" t="e">
        <f t="shared" ca="1" si="28"/>
        <v>#N/A</v>
      </c>
    </row>
    <row r="22" spans="1:41" x14ac:dyDescent="0.25">
      <c r="A22" s="1">
        <v>13</v>
      </c>
      <c r="B22" s="7">
        <f t="shared" si="10"/>
        <v>0</v>
      </c>
      <c r="C22" s="7">
        <f t="shared" si="10"/>
        <v>0</v>
      </c>
      <c r="D22" s="7">
        <f t="shared" si="10"/>
        <v>0</v>
      </c>
      <c r="E22" s="7">
        <f t="shared" si="10"/>
        <v>0</v>
      </c>
      <c r="F22" s="7">
        <f t="shared" si="10"/>
        <v>0</v>
      </c>
      <c r="G22" s="7">
        <f t="shared" si="10"/>
        <v>0</v>
      </c>
      <c r="H22" s="7">
        <f t="shared" si="10"/>
        <v>0</v>
      </c>
      <c r="I22" s="7">
        <f t="shared" si="10"/>
        <v>0</v>
      </c>
      <c r="J22" s="7">
        <f t="shared" si="10"/>
        <v>0</v>
      </c>
      <c r="K22" s="7">
        <f t="shared" si="10"/>
        <v>0</v>
      </c>
      <c r="L22" s="7">
        <f t="shared" si="10"/>
        <v>0</v>
      </c>
      <c r="M22" s="7">
        <f t="shared" si="10"/>
        <v>0</v>
      </c>
      <c r="N22" s="7">
        <f t="shared" si="10"/>
        <v>0</v>
      </c>
      <c r="O22" s="7">
        <f t="shared" si="10"/>
        <v>0</v>
      </c>
      <c r="P22" s="7">
        <f t="shared" si="10"/>
        <v>0</v>
      </c>
      <c r="Q22" s="7">
        <f t="shared" si="10"/>
        <v>0</v>
      </c>
      <c r="T22" s="5">
        <f t="shared" si="8"/>
        <v>13</v>
      </c>
      <c r="U22" s="4">
        <f t="shared" si="11"/>
        <v>0</v>
      </c>
      <c r="Y22" s="1">
        <f t="shared" si="12"/>
        <v>13</v>
      </c>
      <c r="Z22" s="4" t="e">
        <f t="shared" ca="1" si="13"/>
        <v>#N/A</v>
      </c>
      <c r="AA22" s="4" t="e">
        <f t="shared" ca="1" si="14"/>
        <v>#N/A</v>
      </c>
      <c r="AB22" s="4" t="e">
        <f t="shared" ca="1" si="15"/>
        <v>#N/A</v>
      </c>
      <c r="AC22" s="4" t="e">
        <f t="shared" ca="1" si="16"/>
        <v>#N/A</v>
      </c>
      <c r="AD22" s="4" t="e">
        <f t="shared" ca="1" si="17"/>
        <v>#N/A</v>
      </c>
      <c r="AE22" s="4" t="e">
        <f t="shared" ca="1" si="18"/>
        <v>#N/A</v>
      </c>
      <c r="AF22" s="4" t="e">
        <f t="shared" ca="1" si="19"/>
        <v>#N/A</v>
      </c>
      <c r="AG22" s="4" t="e">
        <f t="shared" ca="1" si="20"/>
        <v>#N/A</v>
      </c>
      <c r="AH22" s="4" t="e">
        <f t="shared" ca="1" si="21"/>
        <v>#N/A</v>
      </c>
      <c r="AI22" s="4" t="e">
        <f t="shared" ca="1" si="22"/>
        <v>#N/A</v>
      </c>
      <c r="AJ22" s="4" t="e">
        <f t="shared" ca="1" si="23"/>
        <v>#N/A</v>
      </c>
      <c r="AK22" s="4" t="e">
        <f t="shared" ca="1" si="24"/>
        <v>#N/A</v>
      </c>
      <c r="AL22" s="4" t="e">
        <f t="shared" ca="1" si="25"/>
        <v>#N/A</v>
      </c>
      <c r="AM22" s="4" t="e">
        <f t="shared" ca="1" si="26"/>
        <v>#N/A</v>
      </c>
      <c r="AN22" s="4" t="e">
        <f t="shared" ca="1" si="27"/>
        <v>#N/A</v>
      </c>
      <c r="AO22" s="4" t="e">
        <f t="shared" ca="1" si="28"/>
        <v>#N/A</v>
      </c>
    </row>
    <row r="23" spans="1:41" x14ac:dyDescent="0.25">
      <c r="A23" s="1">
        <v>14</v>
      </c>
      <c r="B23" s="7">
        <f t="shared" si="10"/>
        <v>0</v>
      </c>
      <c r="C23" s="7">
        <f t="shared" si="10"/>
        <v>0</v>
      </c>
      <c r="D23" s="7">
        <f t="shared" si="10"/>
        <v>0</v>
      </c>
      <c r="E23" s="7">
        <f t="shared" si="10"/>
        <v>0</v>
      </c>
      <c r="F23" s="7">
        <f t="shared" si="10"/>
        <v>0</v>
      </c>
      <c r="G23" s="7">
        <f t="shared" si="10"/>
        <v>0</v>
      </c>
      <c r="H23" s="7">
        <f t="shared" si="10"/>
        <v>0</v>
      </c>
      <c r="I23" s="7">
        <f t="shared" si="10"/>
        <v>0</v>
      </c>
      <c r="J23" s="7">
        <f t="shared" si="10"/>
        <v>0</v>
      </c>
      <c r="K23" s="7">
        <f t="shared" si="10"/>
        <v>0</v>
      </c>
      <c r="L23" s="7">
        <f t="shared" si="10"/>
        <v>0</v>
      </c>
      <c r="M23" s="7">
        <f t="shared" si="10"/>
        <v>0</v>
      </c>
      <c r="N23" s="7">
        <f t="shared" si="10"/>
        <v>0</v>
      </c>
      <c r="O23" s="7">
        <f t="shared" si="10"/>
        <v>0</v>
      </c>
      <c r="P23" s="7">
        <f t="shared" si="10"/>
        <v>0</v>
      </c>
      <c r="Q23" s="7">
        <f t="shared" si="10"/>
        <v>0</v>
      </c>
      <c r="T23" s="5">
        <f t="shared" si="8"/>
        <v>14</v>
      </c>
      <c r="U23" s="4">
        <f t="shared" si="11"/>
        <v>0</v>
      </c>
      <c r="Y23" s="1">
        <f t="shared" si="12"/>
        <v>14</v>
      </c>
      <c r="Z23" s="4" t="e">
        <f t="shared" ca="1" si="13"/>
        <v>#N/A</v>
      </c>
      <c r="AA23" s="4" t="e">
        <f t="shared" ca="1" si="14"/>
        <v>#N/A</v>
      </c>
      <c r="AB23" s="4" t="e">
        <f t="shared" ca="1" si="15"/>
        <v>#N/A</v>
      </c>
      <c r="AC23" s="4" t="e">
        <f t="shared" ca="1" si="16"/>
        <v>#N/A</v>
      </c>
      <c r="AD23" s="4" t="e">
        <f t="shared" ca="1" si="17"/>
        <v>#N/A</v>
      </c>
      <c r="AE23" s="4" t="e">
        <f t="shared" ca="1" si="18"/>
        <v>#N/A</v>
      </c>
      <c r="AF23" s="4" t="e">
        <f t="shared" ca="1" si="19"/>
        <v>#N/A</v>
      </c>
      <c r="AG23" s="4" t="e">
        <f t="shared" ca="1" si="20"/>
        <v>#N/A</v>
      </c>
      <c r="AH23" s="4" t="e">
        <f t="shared" ca="1" si="21"/>
        <v>#N/A</v>
      </c>
      <c r="AI23" s="4" t="e">
        <f t="shared" ca="1" si="22"/>
        <v>#N/A</v>
      </c>
      <c r="AJ23" s="4" t="e">
        <f t="shared" ca="1" si="23"/>
        <v>#N/A</v>
      </c>
      <c r="AK23" s="4" t="e">
        <f t="shared" ca="1" si="24"/>
        <v>#N/A</v>
      </c>
      <c r="AL23" s="4" t="e">
        <f t="shared" ca="1" si="25"/>
        <v>#N/A</v>
      </c>
      <c r="AM23" s="4" t="e">
        <f t="shared" ca="1" si="26"/>
        <v>#N/A</v>
      </c>
      <c r="AN23" s="4" t="e">
        <f t="shared" ca="1" si="27"/>
        <v>#N/A</v>
      </c>
      <c r="AO23" s="4" t="e">
        <f t="shared" ca="1" si="28"/>
        <v>#N/A</v>
      </c>
    </row>
    <row r="24" spans="1:41" x14ac:dyDescent="0.25">
      <c r="A24" s="1">
        <v>15</v>
      </c>
      <c r="B24" s="7">
        <f t="shared" si="10"/>
        <v>0</v>
      </c>
      <c r="C24" s="7">
        <f t="shared" si="10"/>
        <v>0</v>
      </c>
      <c r="D24" s="7">
        <f t="shared" si="10"/>
        <v>0</v>
      </c>
      <c r="E24" s="7">
        <f t="shared" si="10"/>
        <v>0</v>
      </c>
      <c r="F24" s="7">
        <f t="shared" si="10"/>
        <v>0</v>
      </c>
      <c r="G24" s="7">
        <f t="shared" si="10"/>
        <v>0</v>
      </c>
      <c r="H24" s="7">
        <f t="shared" si="10"/>
        <v>0</v>
      </c>
      <c r="I24" s="7">
        <f t="shared" si="10"/>
        <v>0</v>
      </c>
      <c r="J24" s="7">
        <f t="shared" si="10"/>
        <v>0</v>
      </c>
      <c r="K24" s="7">
        <f t="shared" si="10"/>
        <v>0</v>
      </c>
      <c r="L24" s="7">
        <f t="shared" si="10"/>
        <v>0</v>
      </c>
      <c r="M24" s="7">
        <f t="shared" si="10"/>
        <v>0</v>
      </c>
      <c r="N24" s="7">
        <f t="shared" si="10"/>
        <v>0</v>
      </c>
      <c r="O24" s="7">
        <f t="shared" si="10"/>
        <v>0</v>
      </c>
      <c r="P24" s="7">
        <f t="shared" si="10"/>
        <v>0</v>
      </c>
      <c r="Q24" s="7">
        <f t="shared" si="10"/>
        <v>0</v>
      </c>
      <c r="T24" s="5">
        <f t="shared" si="8"/>
        <v>15</v>
      </c>
      <c r="U24" s="4">
        <f t="shared" si="11"/>
        <v>0</v>
      </c>
      <c r="Y24" s="1">
        <f t="shared" si="12"/>
        <v>15</v>
      </c>
      <c r="Z24" s="4" t="e">
        <f t="shared" ca="1" si="13"/>
        <v>#N/A</v>
      </c>
      <c r="AA24" s="4" t="e">
        <f t="shared" ca="1" si="14"/>
        <v>#N/A</v>
      </c>
      <c r="AB24" s="4" t="e">
        <f t="shared" ca="1" si="15"/>
        <v>#N/A</v>
      </c>
      <c r="AC24" s="4" t="e">
        <f t="shared" ca="1" si="16"/>
        <v>#N/A</v>
      </c>
      <c r="AD24" s="4" t="e">
        <f t="shared" ca="1" si="17"/>
        <v>#N/A</v>
      </c>
      <c r="AE24" s="4" t="e">
        <f t="shared" ca="1" si="18"/>
        <v>#N/A</v>
      </c>
      <c r="AF24" s="4" t="e">
        <f t="shared" ca="1" si="19"/>
        <v>#N/A</v>
      </c>
      <c r="AG24" s="4" t="e">
        <f t="shared" ca="1" si="20"/>
        <v>#N/A</v>
      </c>
      <c r="AH24" s="4" t="e">
        <f t="shared" ca="1" si="21"/>
        <v>#N/A</v>
      </c>
      <c r="AI24" s="4" t="e">
        <f t="shared" ca="1" si="22"/>
        <v>#N/A</v>
      </c>
      <c r="AJ24" s="4" t="e">
        <f t="shared" ca="1" si="23"/>
        <v>#N/A</v>
      </c>
      <c r="AK24" s="4" t="e">
        <f t="shared" ca="1" si="24"/>
        <v>#N/A</v>
      </c>
      <c r="AL24" s="4" t="e">
        <f t="shared" ca="1" si="25"/>
        <v>#N/A</v>
      </c>
      <c r="AM24" s="4" t="e">
        <f t="shared" ca="1" si="26"/>
        <v>#N/A</v>
      </c>
      <c r="AN24" s="4" t="e">
        <f t="shared" ca="1" si="27"/>
        <v>#N/A</v>
      </c>
      <c r="AO24" s="4" t="e">
        <f t="shared" ca="1" si="28"/>
        <v>#N/A</v>
      </c>
    </row>
    <row r="25" spans="1:41" x14ac:dyDescent="0.25">
      <c r="A25" s="1">
        <v>16</v>
      </c>
      <c r="B25" s="7">
        <f t="shared" si="10"/>
        <v>0</v>
      </c>
      <c r="C25" s="7">
        <f t="shared" si="10"/>
        <v>0</v>
      </c>
      <c r="D25" s="7">
        <f t="shared" si="10"/>
        <v>0</v>
      </c>
      <c r="E25" s="7">
        <f t="shared" si="10"/>
        <v>0</v>
      </c>
      <c r="F25" s="7">
        <f t="shared" si="10"/>
        <v>0</v>
      </c>
      <c r="G25" s="7">
        <f t="shared" si="10"/>
        <v>0</v>
      </c>
      <c r="H25" s="7">
        <f t="shared" si="10"/>
        <v>0</v>
      </c>
      <c r="I25" s="7">
        <f t="shared" si="10"/>
        <v>0</v>
      </c>
      <c r="J25" s="7">
        <f t="shared" si="10"/>
        <v>0</v>
      </c>
      <c r="K25" s="7">
        <f t="shared" si="10"/>
        <v>0</v>
      </c>
      <c r="L25" s="7">
        <f t="shared" si="10"/>
        <v>0</v>
      </c>
      <c r="M25" s="7">
        <f t="shared" si="10"/>
        <v>0</v>
      </c>
      <c r="N25" s="7">
        <f t="shared" si="10"/>
        <v>0</v>
      </c>
      <c r="O25" s="7">
        <f t="shared" si="10"/>
        <v>0</v>
      </c>
      <c r="P25" s="7">
        <f t="shared" si="10"/>
        <v>0</v>
      </c>
      <c r="Q25" s="7">
        <f t="shared" si="10"/>
        <v>0</v>
      </c>
      <c r="T25" s="5">
        <f t="shared" si="8"/>
        <v>16</v>
      </c>
      <c r="U25" s="4">
        <f t="shared" si="11"/>
        <v>0</v>
      </c>
      <c r="Y25" s="1">
        <f t="shared" si="12"/>
        <v>16</v>
      </c>
      <c r="Z25" s="4" t="e">
        <f t="shared" ca="1" si="13"/>
        <v>#N/A</v>
      </c>
      <c r="AA25" s="4" t="e">
        <f t="shared" ca="1" si="14"/>
        <v>#N/A</v>
      </c>
      <c r="AB25" s="4" t="e">
        <f t="shared" ca="1" si="15"/>
        <v>#N/A</v>
      </c>
      <c r="AC25" s="4" t="e">
        <f t="shared" ca="1" si="16"/>
        <v>#N/A</v>
      </c>
      <c r="AD25" s="4" t="e">
        <f t="shared" ca="1" si="17"/>
        <v>#N/A</v>
      </c>
      <c r="AE25" s="4" t="e">
        <f t="shared" ca="1" si="18"/>
        <v>#N/A</v>
      </c>
      <c r="AF25" s="4" t="e">
        <f t="shared" ca="1" si="19"/>
        <v>#N/A</v>
      </c>
      <c r="AG25" s="4" t="e">
        <f t="shared" ca="1" si="20"/>
        <v>#N/A</v>
      </c>
      <c r="AH25" s="4" t="e">
        <f t="shared" ca="1" si="21"/>
        <v>#N/A</v>
      </c>
      <c r="AI25" s="4" t="e">
        <f t="shared" ca="1" si="22"/>
        <v>#N/A</v>
      </c>
      <c r="AJ25" s="4" t="e">
        <f t="shared" ca="1" si="23"/>
        <v>#N/A</v>
      </c>
      <c r="AK25" s="4" t="e">
        <f t="shared" ca="1" si="24"/>
        <v>#N/A</v>
      </c>
      <c r="AL25" s="4" t="e">
        <f t="shared" ca="1" si="25"/>
        <v>#N/A</v>
      </c>
      <c r="AM25" s="4" t="e">
        <f t="shared" ca="1" si="26"/>
        <v>#N/A</v>
      </c>
      <c r="AN25" s="4" t="e">
        <f t="shared" ca="1" si="27"/>
        <v>#N/A</v>
      </c>
      <c r="AO25" s="4" t="e">
        <f t="shared" ca="1" si="28"/>
        <v>#N/A</v>
      </c>
    </row>
    <row r="26" spans="1:41" x14ac:dyDescent="0.25">
      <c r="A26" s="1">
        <v>17</v>
      </c>
      <c r="B26" s="7">
        <f t="shared" si="10"/>
        <v>0</v>
      </c>
      <c r="C26" s="7">
        <f t="shared" si="10"/>
        <v>0</v>
      </c>
      <c r="D26" s="7">
        <f t="shared" ref="C26:Q39" si="29">ROUND(D$6/GCD(D$6,$A26),0)/ROUND($A26/GCD(D$6,$A26),0)</f>
        <v>0</v>
      </c>
      <c r="E26" s="7">
        <f t="shared" si="29"/>
        <v>0</v>
      </c>
      <c r="F26" s="7">
        <f t="shared" si="29"/>
        <v>0</v>
      </c>
      <c r="G26" s="7">
        <f t="shared" si="29"/>
        <v>0</v>
      </c>
      <c r="H26" s="7">
        <f t="shared" si="29"/>
        <v>0</v>
      </c>
      <c r="I26" s="7">
        <f t="shared" si="29"/>
        <v>0</v>
      </c>
      <c r="J26" s="7">
        <f t="shared" si="29"/>
        <v>0</v>
      </c>
      <c r="K26" s="7">
        <f t="shared" si="29"/>
        <v>0</v>
      </c>
      <c r="L26" s="7">
        <f t="shared" si="29"/>
        <v>0</v>
      </c>
      <c r="M26" s="7">
        <f t="shared" si="29"/>
        <v>0</v>
      </c>
      <c r="N26" s="7">
        <f t="shared" si="29"/>
        <v>0</v>
      </c>
      <c r="O26" s="7">
        <f t="shared" si="29"/>
        <v>0</v>
      </c>
      <c r="P26" s="7">
        <f t="shared" si="29"/>
        <v>0</v>
      </c>
      <c r="Q26" s="7">
        <f t="shared" si="29"/>
        <v>0</v>
      </c>
      <c r="T26" s="5">
        <f t="shared" si="8"/>
        <v>17</v>
      </c>
      <c r="U26" s="4">
        <f t="shared" si="11"/>
        <v>0</v>
      </c>
      <c r="Y26" s="1">
        <f t="shared" si="12"/>
        <v>17</v>
      </c>
      <c r="Z26" s="4" t="e">
        <f t="shared" ca="1" si="13"/>
        <v>#N/A</v>
      </c>
      <c r="AA26" s="4" t="e">
        <f t="shared" ref="AA26:AA39" ca="1" si="30">IF(C26="",0,C26)&gt;$W$6</f>
        <v>#N/A</v>
      </c>
      <c r="AB26" s="4" t="e">
        <f t="shared" ref="AB26:AB39" ca="1" si="31">IF(D26="",0,D26)&gt;$W$6</f>
        <v>#N/A</v>
      </c>
      <c r="AC26" s="4" t="e">
        <f t="shared" ref="AC26:AC39" ca="1" si="32">IF(E26="",0,E26)&gt;$W$6</f>
        <v>#N/A</v>
      </c>
      <c r="AD26" s="4" t="e">
        <f t="shared" ref="AD26:AD39" ca="1" si="33">IF(F26="",0,F26)&gt;$W$6</f>
        <v>#N/A</v>
      </c>
      <c r="AE26" s="4" t="e">
        <f t="shared" ref="AE26:AE39" ca="1" si="34">IF(G26="",0,G26)&gt;$W$6</f>
        <v>#N/A</v>
      </c>
      <c r="AF26" s="4" t="e">
        <f t="shared" ref="AF26:AF39" ca="1" si="35">IF(H26="",0,H26)&gt;$W$6</f>
        <v>#N/A</v>
      </c>
      <c r="AG26" s="4" t="e">
        <f t="shared" ref="AG26:AG39" ca="1" si="36">IF(I26="",0,I26)&gt;$W$6</f>
        <v>#N/A</v>
      </c>
      <c r="AH26" s="4" t="e">
        <f t="shared" ref="AH26:AH39" ca="1" si="37">IF(J26="",0,J26)&gt;$W$6</f>
        <v>#N/A</v>
      </c>
      <c r="AI26" s="4" t="e">
        <f t="shared" ref="AI26:AI39" ca="1" si="38">IF(K26="",0,K26)&gt;$W$6</f>
        <v>#N/A</v>
      </c>
      <c r="AJ26" s="4" t="e">
        <f t="shared" ref="AJ26:AJ39" ca="1" si="39">IF(L26="",0,L26)&gt;$W$6</f>
        <v>#N/A</v>
      </c>
      <c r="AK26" s="4" t="e">
        <f t="shared" ref="AK26:AK39" ca="1" si="40">IF(M26="",0,M26)&gt;$W$6</f>
        <v>#N/A</v>
      </c>
      <c r="AL26" s="4" t="e">
        <f t="shared" ref="AL26:AL39" ca="1" si="41">IF(N26="",0,N26)&gt;$W$6</f>
        <v>#N/A</v>
      </c>
      <c r="AM26" s="4" t="e">
        <f t="shared" ref="AM26:AM39" ca="1" si="42">IF(O26="",0,O26)&gt;$W$6</f>
        <v>#N/A</v>
      </c>
      <c r="AN26" s="4" t="e">
        <f t="shared" ref="AN26:AN39" ca="1" si="43">IF(P26="",0,P26)&gt;$W$6</f>
        <v>#N/A</v>
      </c>
      <c r="AO26" s="4" t="e">
        <f t="shared" ref="AO26:AO39" ca="1" si="44">IF(Q26="",0,Q26)&gt;$W$6</f>
        <v>#N/A</v>
      </c>
    </row>
    <row r="27" spans="1:41" x14ac:dyDescent="0.25">
      <c r="A27" s="1">
        <v>18</v>
      </c>
      <c r="B27" s="7">
        <f t="shared" si="10"/>
        <v>0</v>
      </c>
      <c r="C27" s="7">
        <f t="shared" si="29"/>
        <v>0</v>
      </c>
      <c r="D27" s="7">
        <f t="shared" si="29"/>
        <v>0</v>
      </c>
      <c r="E27" s="7">
        <f t="shared" si="29"/>
        <v>0</v>
      </c>
      <c r="F27" s="7">
        <f t="shared" si="29"/>
        <v>0</v>
      </c>
      <c r="G27" s="7">
        <f t="shared" si="29"/>
        <v>0</v>
      </c>
      <c r="H27" s="7">
        <f t="shared" si="29"/>
        <v>0</v>
      </c>
      <c r="I27" s="7">
        <f t="shared" si="29"/>
        <v>0</v>
      </c>
      <c r="J27" s="7">
        <f t="shared" si="29"/>
        <v>0</v>
      </c>
      <c r="K27" s="7">
        <f t="shared" si="29"/>
        <v>0</v>
      </c>
      <c r="L27" s="7">
        <f t="shared" si="29"/>
        <v>0</v>
      </c>
      <c r="M27" s="7">
        <f t="shared" si="29"/>
        <v>0</v>
      </c>
      <c r="N27" s="7">
        <f t="shared" si="29"/>
        <v>0</v>
      </c>
      <c r="O27" s="7">
        <f t="shared" si="29"/>
        <v>0</v>
      </c>
      <c r="P27" s="7">
        <f t="shared" si="29"/>
        <v>0</v>
      </c>
      <c r="Q27" s="7">
        <f t="shared" si="29"/>
        <v>0</v>
      </c>
      <c r="T27" s="5">
        <f t="shared" si="8"/>
        <v>18</v>
      </c>
      <c r="U27" s="4">
        <f t="shared" si="11"/>
        <v>0</v>
      </c>
      <c r="Y27" s="1">
        <f t="shared" si="12"/>
        <v>18</v>
      </c>
      <c r="Z27" s="4" t="e">
        <f t="shared" ca="1" si="13"/>
        <v>#N/A</v>
      </c>
      <c r="AA27" s="4" t="e">
        <f t="shared" ca="1" si="30"/>
        <v>#N/A</v>
      </c>
      <c r="AB27" s="4" t="e">
        <f t="shared" ca="1" si="31"/>
        <v>#N/A</v>
      </c>
      <c r="AC27" s="4" t="e">
        <f t="shared" ca="1" si="32"/>
        <v>#N/A</v>
      </c>
      <c r="AD27" s="4" t="e">
        <f t="shared" ca="1" si="33"/>
        <v>#N/A</v>
      </c>
      <c r="AE27" s="4" t="e">
        <f t="shared" ca="1" si="34"/>
        <v>#N/A</v>
      </c>
      <c r="AF27" s="4" t="e">
        <f t="shared" ca="1" si="35"/>
        <v>#N/A</v>
      </c>
      <c r="AG27" s="4" t="e">
        <f t="shared" ca="1" si="36"/>
        <v>#N/A</v>
      </c>
      <c r="AH27" s="4" t="e">
        <f t="shared" ca="1" si="37"/>
        <v>#N/A</v>
      </c>
      <c r="AI27" s="4" t="e">
        <f t="shared" ca="1" si="38"/>
        <v>#N/A</v>
      </c>
      <c r="AJ27" s="4" t="e">
        <f t="shared" ca="1" si="39"/>
        <v>#N/A</v>
      </c>
      <c r="AK27" s="4" t="e">
        <f t="shared" ca="1" si="40"/>
        <v>#N/A</v>
      </c>
      <c r="AL27" s="4" t="e">
        <f t="shared" ca="1" si="41"/>
        <v>#N/A</v>
      </c>
      <c r="AM27" s="4" t="e">
        <f t="shared" ca="1" si="42"/>
        <v>#N/A</v>
      </c>
      <c r="AN27" s="4" t="e">
        <f t="shared" ca="1" si="43"/>
        <v>#N/A</v>
      </c>
      <c r="AO27" s="4" t="e">
        <f t="shared" ca="1" si="44"/>
        <v>#N/A</v>
      </c>
    </row>
    <row r="28" spans="1:41" x14ac:dyDescent="0.25">
      <c r="A28" s="1">
        <v>19</v>
      </c>
      <c r="B28" s="7">
        <f t="shared" si="10"/>
        <v>0</v>
      </c>
      <c r="C28" s="7">
        <f t="shared" si="29"/>
        <v>0</v>
      </c>
      <c r="D28" s="7">
        <f t="shared" si="29"/>
        <v>0</v>
      </c>
      <c r="E28" s="7">
        <f t="shared" si="29"/>
        <v>0</v>
      </c>
      <c r="F28" s="7">
        <f t="shared" si="29"/>
        <v>0</v>
      </c>
      <c r="G28" s="7">
        <f t="shared" si="29"/>
        <v>0</v>
      </c>
      <c r="H28" s="7">
        <f t="shared" si="29"/>
        <v>0</v>
      </c>
      <c r="I28" s="7">
        <f t="shared" si="29"/>
        <v>0</v>
      </c>
      <c r="J28" s="7">
        <f t="shared" si="29"/>
        <v>0</v>
      </c>
      <c r="K28" s="7">
        <f t="shared" si="29"/>
        <v>0</v>
      </c>
      <c r="L28" s="7">
        <f t="shared" si="29"/>
        <v>0</v>
      </c>
      <c r="M28" s="7">
        <f t="shared" si="29"/>
        <v>0</v>
      </c>
      <c r="N28" s="7">
        <f t="shared" si="29"/>
        <v>0</v>
      </c>
      <c r="O28" s="7">
        <f t="shared" si="29"/>
        <v>0</v>
      </c>
      <c r="P28" s="7">
        <f t="shared" si="29"/>
        <v>0</v>
      </c>
      <c r="Q28" s="7">
        <f t="shared" si="29"/>
        <v>0</v>
      </c>
      <c r="T28" s="5">
        <f t="shared" si="8"/>
        <v>19</v>
      </c>
      <c r="U28" s="4">
        <f t="shared" si="11"/>
        <v>0</v>
      </c>
      <c r="Y28" s="1">
        <f t="shared" si="12"/>
        <v>19</v>
      </c>
      <c r="Z28" s="4" t="e">
        <f t="shared" ca="1" si="13"/>
        <v>#N/A</v>
      </c>
      <c r="AA28" s="4" t="e">
        <f t="shared" ca="1" si="30"/>
        <v>#N/A</v>
      </c>
      <c r="AB28" s="4" t="e">
        <f t="shared" ca="1" si="31"/>
        <v>#N/A</v>
      </c>
      <c r="AC28" s="4" t="e">
        <f t="shared" ca="1" si="32"/>
        <v>#N/A</v>
      </c>
      <c r="AD28" s="4" t="e">
        <f t="shared" ca="1" si="33"/>
        <v>#N/A</v>
      </c>
      <c r="AE28" s="4" t="e">
        <f t="shared" ca="1" si="34"/>
        <v>#N/A</v>
      </c>
      <c r="AF28" s="4" t="e">
        <f t="shared" ca="1" si="35"/>
        <v>#N/A</v>
      </c>
      <c r="AG28" s="4" t="e">
        <f t="shared" ca="1" si="36"/>
        <v>#N/A</v>
      </c>
      <c r="AH28" s="4" t="e">
        <f t="shared" ca="1" si="37"/>
        <v>#N/A</v>
      </c>
      <c r="AI28" s="4" t="e">
        <f t="shared" ca="1" si="38"/>
        <v>#N/A</v>
      </c>
      <c r="AJ28" s="4" t="e">
        <f t="shared" ca="1" si="39"/>
        <v>#N/A</v>
      </c>
      <c r="AK28" s="4" t="e">
        <f t="shared" ca="1" si="40"/>
        <v>#N/A</v>
      </c>
      <c r="AL28" s="4" t="e">
        <f t="shared" ca="1" si="41"/>
        <v>#N/A</v>
      </c>
      <c r="AM28" s="4" t="e">
        <f t="shared" ca="1" si="42"/>
        <v>#N/A</v>
      </c>
      <c r="AN28" s="4" t="e">
        <f t="shared" ca="1" si="43"/>
        <v>#N/A</v>
      </c>
      <c r="AO28" s="4" t="e">
        <f t="shared" ca="1" si="44"/>
        <v>#N/A</v>
      </c>
    </row>
    <row r="29" spans="1:41" x14ac:dyDescent="0.25">
      <c r="A29" s="1">
        <v>20</v>
      </c>
      <c r="B29" s="7">
        <f t="shared" si="10"/>
        <v>0</v>
      </c>
      <c r="C29" s="7">
        <f t="shared" si="29"/>
        <v>0</v>
      </c>
      <c r="D29" s="7">
        <f t="shared" si="29"/>
        <v>0</v>
      </c>
      <c r="E29" s="7">
        <f t="shared" si="29"/>
        <v>0</v>
      </c>
      <c r="F29" s="7">
        <f t="shared" si="29"/>
        <v>0</v>
      </c>
      <c r="G29" s="7">
        <f t="shared" si="29"/>
        <v>0</v>
      </c>
      <c r="H29" s="7">
        <f t="shared" si="29"/>
        <v>0</v>
      </c>
      <c r="I29" s="7">
        <f t="shared" si="29"/>
        <v>0</v>
      </c>
      <c r="J29" s="7">
        <f t="shared" si="29"/>
        <v>0</v>
      </c>
      <c r="K29" s="7">
        <f t="shared" si="29"/>
        <v>0</v>
      </c>
      <c r="L29" s="7">
        <f t="shared" si="29"/>
        <v>0</v>
      </c>
      <c r="M29" s="7">
        <f t="shared" si="29"/>
        <v>0</v>
      </c>
      <c r="N29" s="7">
        <f t="shared" si="29"/>
        <v>0</v>
      </c>
      <c r="O29" s="7">
        <f t="shared" si="29"/>
        <v>0</v>
      </c>
      <c r="P29" s="7">
        <f t="shared" si="29"/>
        <v>0</v>
      </c>
      <c r="Q29" s="7">
        <f t="shared" si="29"/>
        <v>0</v>
      </c>
      <c r="T29" s="5">
        <f t="shared" si="8"/>
        <v>20</v>
      </c>
      <c r="U29" s="4">
        <f t="shared" si="11"/>
        <v>0</v>
      </c>
      <c r="Y29" s="1">
        <f t="shared" si="12"/>
        <v>20</v>
      </c>
      <c r="Z29" s="4" t="e">
        <f t="shared" ca="1" si="13"/>
        <v>#N/A</v>
      </c>
      <c r="AA29" s="4" t="e">
        <f t="shared" ca="1" si="30"/>
        <v>#N/A</v>
      </c>
      <c r="AB29" s="4" t="e">
        <f t="shared" ca="1" si="31"/>
        <v>#N/A</v>
      </c>
      <c r="AC29" s="4" t="e">
        <f t="shared" ca="1" si="32"/>
        <v>#N/A</v>
      </c>
      <c r="AD29" s="4" t="e">
        <f t="shared" ca="1" si="33"/>
        <v>#N/A</v>
      </c>
      <c r="AE29" s="4" t="e">
        <f t="shared" ca="1" si="34"/>
        <v>#N/A</v>
      </c>
      <c r="AF29" s="4" t="e">
        <f t="shared" ca="1" si="35"/>
        <v>#N/A</v>
      </c>
      <c r="AG29" s="4" t="e">
        <f t="shared" ca="1" si="36"/>
        <v>#N/A</v>
      </c>
      <c r="AH29" s="4" t="e">
        <f t="shared" ca="1" si="37"/>
        <v>#N/A</v>
      </c>
      <c r="AI29" s="4" t="e">
        <f t="shared" ca="1" si="38"/>
        <v>#N/A</v>
      </c>
      <c r="AJ29" s="4" t="e">
        <f t="shared" ca="1" si="39"/>
        <v>#N/A</v>
      </c>
      <c r="AK29" s="4" t="e">
        <f t="shared" ca="1" si="40"/>
        <v>#N/A</v>
      </c>
      <c r="AL29" s="4" t="e">
        <f t="shared" ca="1" si="41"/>
        <v>#N/A</v>
      </c>
      <c r="AM29" s="4" t="e">
        <f t="shared" ca="1" si="42"/>
        <v>#N/A</v>
      </c>
      <c r="AN29" s="4" t="e">
        <f t="shared" ca="1" si="43"/>
        <v>#N/A</v>
      </c>
      <c r="AO29" s="4" t="e">
        <f t="shared" ca="1" si="44"/>
        <v>#N/A</v>
      </c>
    </row>
    <row r="30" spans="1:41" x14ac:dyDescent="0.25">
      <c r="A30" s="1">
        <v>21</v>
      </c>
      <c r="B30" s="7">
        <f t="shared" si="10"/>
        <v>0</v>
      </c>
      <c r="C30" s="7">
        <f t="shared" si="29"/>
        <v>0</v>
      </c>
      <c r="D30" s="7">
        <f t="shared" si="29"/>
        <v>0</v>
      </c>
      <c r="E30" s="7">
        <f t="shared" si="29"/>
        <v>0</v>
      </c>
      <c r="F30" s="7">
        <f t="shared" si="29"/>
        <v>0</v>
      </c>
      <c r="G30" s="7">
        <f t="shared" si="29"/>
        <v>0</v>
      </c>
      <c r="H30" s="7">
        <f t="shared" si="29"/>
        <v>0</v>
      </c>
      <c r="I30" s="7">
        <f t="shared" si="29"/>
        <v>0</v>
      </c>
      <c r="J30" s="7">
        <f t="shared" si="29"/>
        <v>0</v>
      </c>
      <c r="K30" s="7">
        <f t="shared" si="29"/>
        <v>0</v>
      </c>
      <c r="L30" s="7">
        <f t="shared" si="29"/>
        <v>0</v>
      </c>
      <c r="M30" s="7">
        <f t="shared" si="29"/>
        <v>0</v>
      </c>
      <c r="N30" s="7">
        <f t="shared" si="29"/>
        <v>0</v>
      </c>
      <c r="O30" s="7">
        <f t="shared" si="29"/>
        <v>0</v>
      </c>
      <c r="P30" s="7">
        <f t="shared" si="29"/>
        <v>0</v>
      </c>
      <c r="Q30" s="7">
        <f t="shared" si="29"/>
        <v>0</v>
      </c>
      <c r="T30" s="5">
        <f t="shared" si="8"/>
        <v>21</v>
      </c>
      <c r="U30" s="4">
        <f t="shared" si="11"/>
        <v>0</v>
      </c>
      <c r="Y30" s="1">
        <f t="shared" si="12"/>
        <v>21</v>
      </c>
      <c r="Z30" s="4" t="e">
        <f t="shared" ca="1" si="13"/>
        <v>#N/A</v>
      </c>
      <c r="AA30" s="4" t="e">
        <f t="shared" ca="1" si="30"/>
        <v>#N/A</v>
      </c>
      <c r="AB30" s="4" t="e">
        <f t="shared" ca="1" si="31"/>
        <v>#N/A</v>
      </c>
      <c r="AC30" s="4" t="e">
        <f t="shared" ca="1" si="32"/>
        <v>#N/A</v>
      </c>
      <c r="AD30" s="4" t="e">
        <f t="shared" ca="1" si="33"/>
        <v>#N/A</v>
      </c>
      <c r="AE30" s="4" t="e">
        <f t="shared" ca="1" si="34"/>
        <v>#N/A</v>
      </c>
      <c r="AF30" s="4" t="e">
        <f t="shared" ca="1" si="35"/>
        <v>#N/A</v>
      </c>
      <c r="AG30" s="4" t="e">
        <f t="shared" ca="1" si="36"/>
        <v>#N/A</v>
      </c>
      <c r="AH30" s="4" t="e">
        <f t="shared" ca="1" si="37"/>
        <v>#N/A</v>
      </c>
      <c r="AI30" s="4" t="e">
        <f t="shared" ca="1" si="38"/>
        <v>#N/A</v>
      </c>
      <c r="AJ30" s="4" t="e">
        <f t="shared" ca="1" si="39"/>
        <v>#N/A</v>
      </c>
      <c r="AK30" s="4" t="e">
        <f t="shared" ca="1" si="40"/>
        <v>#N/A</v>
      </c>
      <c r="AL30" s="4" t="e">
        <f t="shared" ca="1" si="41"/>
        <v>#N/A</v>
      </c>
      <c r="AM30" s="4" t="e">
        <f t="shared" ca="1" si="42"/>
        <v>#N/A</v>
      </c>
      <c r="AN30" s="4" t="e">
        <f t="shared" ca="1" si="43"/>
        <v>#N/A</v>
      </c>
      <c r="AO30" s="4" t="e">
        <f t="shared" ca="1" si="44"/>
        <v>#N/A</v>
      </c>
    </row>
    <row r="31" spans="1:41" x14ac:dyDescent="0.25">
      <c r="A31" s="1">
        <v>22</v>
      </c>
      <c r="B31" s="7">
        <f t="shared" si="10"/>
        <v>0</v>
      </c>
      <c r="C31" s="7">
        <f t="shared" si="29"/>
        <v>0</v>
      </c>
      <c r="D31" s="7">
        <f t="shared" si="29"/>
        <v>0</v>
      </c>
      <c r="E31" s="7">
        <f t="shared" si="29"/>
        <v>0</v>
      </c>
      <c r="F31" s="7">
        <f t="shared" si="29"/>
        <v>0</v>
      </c>
      <c r="G31" s="7">
        <f t="shared" si="29"/>
        <v>0</v>
      </c>
      <c r="H31" s="7">
        <f t="shared" si="29"/>
        <v>0</v>
      </c>
      <c r="I31" s="7">
        <f t="shared" si="29"/>
        <v>0</v>
      </c>
      <c r="J31" s="7">
        <f t="shared" si="29"/>
        <v>0</v>
      </c>
      <c r="K31" s="7">
        <f t="shared" si="29"/>
        <v>0</v>
      </c>
      <c r="L31" s="7">
        <f t="shared" si="29"/>
        <v>0</v>
      </c>
      <c r="M31" s="7">
        <f t="shared" si="29"/>
        <v>0</v>
      </c>
      <c r="N31" s="7">
        <f t="shared" si="29"/>
        <v>0</v>
      </c>
      <c r="O31" s="7">
        <f t="shared" si="29"/>
        <v>0</v>
      </c>
      <c r="P31" s="7">
        <f t="shared" si="29"/>
        <v>0</v>
      </c>
      <c r="Q31" s="7">
        <f t="shared" si="29"/>
        <v>0</v>
      </c>
      <c r="T31" s="5">
        <f t="shared" si="8"/>
        <v>22</v>
      </c>
      <c r="U31" s="4">
        <f t="shared" si="11"/>
        <v>0</v>
      </c>
      <c r="Y31" s="1">
        <f t="shared" si="12"/>
        <v>22</v>
      </c>
      <c r="Z31" s="4" t="e">
        <f t="shared" ca="1" si="13"/>
        <v>#N/A</v>
      </c>
      <c r="AA31" s="4" t="e">
        <f t="shared" ca="1" si="30"/>
        <v>#N/A</v>
      </c>
      <c r="AB31" s="4" t="e">
        <f t="shared" ca="1" si="31"/>
        <v>#N/A</v>
      </c>
      <c r="AC31" s="4" t="e">
        <f t="shared" ca="1" si="32"/>
        <v>#N/A</v>
      </c>
      <c r="AD31" s="4" t="e">
        <f t="shared" ca="1" si="33"/>
        <v>#N/A</v>
      </c>
      <c r="AE31" s="4" t="e">
        <f t="shared" ca="1" si="34"/>
        <v>#N/A</v>
      </c>
      <c r="AF31" s="4" t="e">
        <f t="shared" ca="1" si="35"/>
        <v>#N/A</v>
      </c>
      <c r="AG31" s="4" t="e">
        <f t="shared" ca="1" si="36"/>
        <v>#N/A</v>
      </c>
      <c r="AH31" s="4" t="e">
        <f t="shared" ca="1" si="37"/>
        <v>#N/A</v>
      </c>
      <c r="AI31" s="4" t="e">
        <f t="shared" ca="1" si="38"/>
        <v>#N/A</v>
      </c>
      <c r="AJ31" s="4" t="e">
        <f t="shared" ca="1" si="39"/>
        <v>#N/A</v>
      </c>
      <c r="AK31" s="4" t="e">
        <f t="shared" ca="1" si="40"/>
        <v>#N/A</v>
      </c>
      <c r="AL31" s="4" t="e">
        <f t="shared" ca="1" si="41"/>
        <v>#N/A</v>
      </c>
      <c r="AM31" s="4" t="e">
        <f t="shared" ca="1" si="42"/>
        <v>#N/A</v>
      </c>
      <c r="AN31" s="4" t="e">
        <f t="shared" ca="1" si="43"/>
        <v>#N/A</v>
      </c>
      <c r="AO31" s="4" t="e">
        <f t="shared" ca="1" si="44"/>
        <v>#N/A</v>
      </c>
    </row>
    <row r="32" spans="1:41" x14ac:dyDescent="0.25">
      <c r="A32" s="1">
        <v>23</v>
      </c>
      <c r="B32" s="7">
        <f t="shared" si="10"/>
        <v>0</v>
      </c>
      <c r="C32" s="7">
        <f t="shared" si="29"/>
        <v>0</v>
      </c>
      <c r="D32" s="7">
        <f t="shared" si="29"/>
        <v>0</v>
      </c>
      <c r="E32" s="7">
        <f t="shared" si="29"/>
        <v>0</v>
      </c>
      <c r="F32" s="7">
        <f t="shared" si="29"/>
        <v>0</v>
      </c>
      <c r="G32" s="7">
        <f t="shared" si="29"/>
        <v>0</v>
      </c>
      <c r="H32" s="7">
        <f t="shared" si="29"/>
        <v>0</v>
      </c>
      <c r="I32" s="7">
        <f t="shared" si="29"/>
        <v>0</v>
      </c>
      <c r="J32" s="7">
        <f t="shared" si="29"/>
        <v>0</v>
      </c>
      <c r="K32" s="7">
        <f t="shared" si="29"/>
        <v>0</v>
      </c>
      <c r="L32" s="7">
        <f t="shared" si="29"/>
        <v>0</v>
      </c>
      <c r="M32" s="7">
        <f t="shared" si="29"/>
        <v>0</v>
      </c>
      <c r="N32" s="7">
        <f t="shared" si="29"/>
        <v>0</v>
      </c>
      <c r="O32" s="7">
        <f t="shared" si="29"/>
        <v>0</v>
      </c>
      <c r="P32" s="7">
        <f t="shared" si="29"/>
        <v>0</v>
      </c>
      <c r="Q32" s="7">
        <f t="shared" si="29"/>
        <v>0</v>
      </c>
      <c r="T32" s="5">
        <f>A32</f>
        <v>23</v>
      </c>
      <c r="U32" s="4">
        <f t="shared" si="11"/>
        <v>0</v>
      </c>
      <c r="Y32" s="1">
        <f t="shared" si="12"/>
        <v>23</v>
      </c>
      <c r="Z32" s="4" t="e">
        <f t="shared" ca="1" si="13"/>
        <v>#N/A</v>
      </c>
      <c r="AA32" s="4" t="e">
        <f t="shared" ca="1" si="30"/>
        <v>#N/A</v>
      </c>
      <c r="AB32" s="4" t="e">
        <f t="shared" ca="1" si="31"/>
        <v>#N/A</v>
      </c>
      <c r="AC32" s="4" t="e">
        <f t="shared" ca="1" si="32"/>
        <v>#N/A</v>
      </c>
      <c r="AD32" s="4" t="e">
        <f t="shared" ca="1" si="33"/>
        <v>#N/A</v>
      </c>
      <c r="AE32" s="4" t="e">
        <f t="shared" ca="1" si="34"/>
        <v>#N/A</v>
      </c>
      <c r="AF32" s="4" t="e">
        <f t="shared" ca="1" si="35"/>
        <v>#N/A</v>
      </c>
      <c r="AG32" s="4" t="e">
        <f t="shared" ca="1" si="36"/>
        <v>#N/A</v>
      </c>
      <c r="AH32" s="4" t="e">
        <f t="shared" ca="1" si="37"/>
        <v>#N/A</v>
      </c>
      <c r="AI32" s="4" t="e">
        <f t="shared" ca="1" si="38"/>
        <v>#N/A</v>
      </c>
      <c r="AJ32" s="4" t="e">
        <f t="shared" ca="1" si="39"/>
        <v>#N/A</v>
      </c>
      <c r="AK32" s="4" t="e">
        <f t="shared" ca="1" si="40"/>
        <v>#N/A</v>
      </c>
      <c r="AL32" s="4" t="e">
        <f t="shared" ca="1" si="41"/>
        <v>#N/A</v>
      </c>
      <c r="AM32" s="4" t="e">
        <f t="shared" ca="1" si="42"/>
        <v>#N/A</v>
      </c>
      <c r="AN32" s="4" t="e">
        <f t="shared" ca="1" si="43"/>
        <v>#N/A</v>
      </c>
      <c r="AO32" s="4" t="e">
        <f t="shared" ca="1" si="44"/>
        <v>#N/A</v>
      </c>
    </row>
    <row r="33" spans="1:41" x14ac:dyDescent="0.25">
      <c r="A33" s="1">
        <v>24</v>
      </c>
      <c r="B33" s="7">
        <f t="shared" si="10"/>
        <v>0</v>
      </c>
      <c r="C33" s="7">
        <f t="shared" si="29"/>
        <v>0</v>
      </c>
      <c r="D33" s="7">
        <f t="shared" si="29"/>
        <v>0</v>
      </c>
      <c r="E33" s="7">
        <f t="shared" si="29"/>
        <v>0</v>
      </c>
      <c r="F33" s="7">
        <f t="shared" si="29"/>
        <v>0</v>
      </c>
      <c r="G33" s="7">
        <f t="shared" si="29"/>
        <v>0</v>
      </c>
      <c r="H33" s="7">
        <f t="shared" si="29"/>
        <v>0</v>
      </c>
      <c r="I33" s="7">
        <f t="shared" si="29"/>
        <v>0</v>
      </c>
      <c r="J33" s="7">
        <f t="shared" si="29"/>
        <v>0</v>
      </c>
      <c r="K33" s="7">
        <f t="shared" si="29"/>
        <v>0</v>
      </c>
      <c r="L33" s="7">
        <f t="shared" si="29"/>
        <v>0</v>
      </c>
      <c r="M33" s="7">
        <f t="shared" si="29"/>
        <v>0</v>
      </c>
      <c r="N33" s="7">
        <f t="shared" si="29"/>
        <v>0</v>
      </c>
      <c r="O33" s="7">
        <f t="shared" si="29"/>
        <v>0</v>
      </c>
      <c r="P33" s="7">
        <f t="shared" si="29"/>
        <v>0</v>
      </c>
      <c r="Q33" s="7">
        <f t="shared" si="29"/>
        <v>0</v>
      </c>
      <c r="T33" s="5">
        <f t="shared" si="8"/>
        <v>24</v>
      </c>
      <c r="U33" s="4">
        <f t="shared" si="11"/>
        <v>0</v>
      </c>
      <c r="Y33" s="1">
        <f t="shared" si="12"/>
        <v>24</v>
      </c>
      <c r="Z33" s="4" t="e">
        <f t="shared" ca="1" si="13"/>
        <v>#N/A</v>
      </c>
      <c r="AA33" s="4" t="e">
        <f t="shared" ca="1" si="30"/>
        <v>#N/A</v>
      </c>
      <c r="AB33" s="4" t="e">
        <f t="shared" ca="1" si="31"/>
        <v>#N/A</v>
      </c>
      <c r="AC33" s="4" t="e">
        <f t="shared" ca="1" si="32"/>
        <v>#N/A</v>
      </c>
      <c r="AD33" s="4" t="e">
        <f t="shared" ca="1" si="33"/>
        <v>#N/A</v>
      </c>
      <c r="AE33" s="4" t="e">
        <f t="shared" ca="1" si="34"/>
        <v>#N/A</v>
      </c>
      <c r="AF33" s="4" t="e">
        <f t="shared" ca="1" si="35"/>
        <v>#N/A</v>
      </c>
      <c r="AG33" s="4" t="e">
        <f t="shared" ca="1" si="36"/>
        <v>#N/A</v>
      </c>
      <c r="AH33" s="4" t="e">
        <f t="shared" ca="1" si="37"/>
        <v>#N/A</v>
      </c>
      <c r="AI33" s="4" t="e">
        <f t="shared" ca="1" si="38"/>
        <v>#N/A</v>
      </c>
      <c r="AJ33" s="4" t="e">
        <f t="shared" ca="1" si="39"/>
        <v>#N/A</v>
      </c>
      <c r="AK33" s="4" t="e">
        <f t="shared" ca="1" si="40"/>
        <v>#N/A</v>
      </c>
      <c r="AL33" s="4" t="e">
        <f t="shared" ca="1" si="41"/>
        <v>#N/A</v>
      </c>
      <c r="AM33" s="4" t="e">
        <f t="shared" ca="1" si="42"/>
        <v>#N/A</v>
      </c>
      <c r="AN33" s="4" t="e">
        <f t="shared" ca="1" si="43"/>
        <v>#N/A</v>
      </c>
      <c r="AO33" s="4" t="e">
        <f t="shared" ca="1" si="44"/>
        <v>#N/A</v>
      </c>
    </row>
    <row r="34" spans="1:41" x14ac:dyDescent="0.25">
      <c r="A34" s="1">
        <v>25</v>
      </c>
      <c r="B34" s="7">
        <f t="shared" si="10"/>
        <v>0</v>
      </c>
      <c r="C34" s="7">
        <f t="shared" si="29"/>
        <v>0</v>
      </c>
      <c r="D34" s="7">
        <f t="shared" si="29"/>
        <v>0</v>
      </c>
      <c r="E34" s="7">
        <f t="shared" si="29"/>
        <v>0</v>
      </c>
      <c r="F34" s="7">
        <f t="shared" si="29"/>
        <v>0</v>
      </c>
      <c r="G34" s="7">
        <f t="shared" si="29"/>
        <v>0</v>
      </c>
      <c r="H34" s="7">
        <f t="shared" si="29"/>
        <v>0</v>
      </c>
      <c r="I34" s="7">
        <f t="shared" si="29"/>
        <v>0</v>
      </c>
      <c r="J34" s="7">
        <f t="shared" si="29"/>
        <v>0</v>
      </c>
      <c r="K34" s="7">
        <f t="shared" si="29"/>
        <v>0</v>
      </c>
      <c r="L34" s="7">
        <f t="shared" si="29"/>
        <v>0</v>
      </c>
      <c r="M34" s="7">
        <f t="shared" si="29"/>
        <v>0</v>
      </c>
      <c r="N34" s="7">
        <f t="shared" si="29"/>
        <v>0</v>
      </c>
      <c r="O34" s="7">
        <f t="shared" si="29"/>
        <v>0</v>
      </c>
      <c r="P34" s="7">
        <f t="shared" si="29"/>
        <v>0</v>
      </c>
      <c r="Q34" s="7">
        <f t="shared" si="29"/>
        <v>0</v>
      </c>
      <c r="T34" s="5">
        <f t="shared" si="8"/>
        <v>25</v>
      </c>
      <c r="U34" s="4">
        <f t="shared" si="11"/>
        <v>0</v>
      </c>
      <c r="Y34" s="1">
        <f t="shared" si="12"/>
        <v>25</v>
      </c>
      <c r="Z34" s="4" t="e">
        <f t="shared" ca="1" si="13"/>
        <v>#N/A</v>
      </c>
      <c r="AA34" s="4" t="e">
        <f t="shared" ca="1" si="30"/>
        <v>#N/A</v>
      </c>
      <c r="AB34" s="4" t="e">
        <f t="shared" ca="1" si="31"/>
        <v>#N/A</v>
      </c>
      <c r="AC34" s="4" t="e">
        <f t="shared" ca="1" si="32"/>
        <v>#N/A</v>
      </c>
      <c r="AD34" s="4" t="e">
        <f t="shared" ca="1" si="33"/>
        <v>#N/A</v>
      </c>
      <c r="AE34" s="4" t="e">
        <f t="shared" ca="1" si="34"/>
        <v>#N/A</v>
      </c>
      <c r="AF34" s="4" t="e">
        <f t="shared" ca="1" si="35"/>
        <v>#N/A</v>
      </c>
      <c r="AG34" s="4" t="e">
        <f t="shared" ca="1" si="36"/>
        <v>#N/A</v>
      </c>
      <c r="AH34" s="4" t="e">
        <f t="shared" ca="1" si="37"/>
        <v>#N/A</v>
      </c>
      <c r="AI34" s="4" t="e">
        <f t="shared" ca="1" si="38"/>
        <v>#N/A</v>
      </c>
      <c r="AJ34" s="4" t="e">
        <f t="shared" ca="1" si="39"/>
        <v>#N/A</v>
      </c>
      <c r="AK34" s="4" t="e">
        <f t="shared" ca="1" si="40"/>
        <v>#N/A</v>
      </c>
      <c r="AL34" s="4" t="e">
        <f t="shared" ca="1" si="41"/>
        <v>#N/A</v>
      </c>
      <c r="AM34" s="4" t="e">
        <f t="shared" ca="1" si="42"/>
        <v>#N/A</v>
      </c>
      <c r="AN34" s="4" t="e">
        <f t="shared" ca="1" si="43"/>
        <v>#N/A</v>
      </c>
      <c r="AO34" s="4" t="e">
        <f t="shared" ca="1" si="44"/>
        <v>#N/A</v>
      </c>
    </row>
    <row r="35" spans="1:41" x14ac:dyDescent="0.25">
      <c r="A35" s="1">
        <v>26</v>
      </c>
      <c r="B35" s="7">
        <f t="shared" si="10"/>
        <v>0</v>
      </c>
      <c r="C35" s="7">
        <f t="shared" si="29"/>
        <v>0</v>
      </c>
      <c r="D35" s="7">
        <f t="shared" si="29"/>
        <v>0</v>
      </c>
      <c r="E35" s="7">
        <f t="shared" si="29"/>
        <v>0</v>
      </c>
      <c r="F35" s="7">
        <f t="shared" si="29"/>
        <v>0</v>
      </c>
      <c r="G35" s="7">
        <f t="shared" si="29"/>
        <v>0</v>
      </c>
      <c r="H35" s="7">
        <f t="shared" si="29"/>
        <v>0</v>
      </c>
      <c r="I35" s="7">
        <f t="shared" si="29"/>
        <v>0</v>
      </c>
      <c r="J35" s="7">
        <f t="shared" si="29"/>
        <v>0</v>
      </c>
      <c r="K35" s="7">
        <f t="shared" si="29"/>
        <v>0</v>
      </c>
      <c r="L35" s="7">
        <f t="shared" si="29"/>
        <v>0</v>
      </c>
      <c r="M35" s="7">
        <f t="shared" si="29"/>
        <v>0</v>
      </c>
      <c r="N35" s="7">
        <f t="shared" si="29"/>
        <v>0</v>
      </c>
      <c r="O35" s="7">
        <f t="shared" si="29"/>
        <v>0</v>
      </c>
      <c r="P35" s="7">
        <f t="shared" si="29"/>
        <v>0</v>
      </c>
      <c r="Q35" s="7">
        <f t="shared" si="29"/>
        <v>0</v>
      </c>
      <c r="T35" s="5">
        <f t="shared" si="8"/>
        <v>26</v>
      </c>
      <c r="U35" s="4">
        <f t="shared" si="11"/>
        <v>0</v>
      </c>
      <c r="Y35" s="1">
        <f t="shared" si="12"/>
        <v>26</v>
      </c>
      <c r="Z35" s="4" t="e">
        <f t="shared" ca="1" si="13"/>
        <v>#N/A</v>
      </c>
      <c r="AA35" s="4" t="e">
        <f t="shared" ca="1" si="30"/>
        <v>#N/A</v>
      </c>
      <c r="AB35" s="4" t="e">
        <f t="shared" ca="1" si="31"/>
        <v>#N/A</v>
      </c>
      <c r="AC35" s="4" t="e">
        <f t="shared" ca="1" si="32"/>
        <v>#N/A</v>
      </c>
      <c r="AD35" s="4" t="e">
        <f t="shared" ca="1" si="33"/>
        <v>#N/A</v>
      </c>
      <c r="AE35" s="4" t="e">
        <f t="shared" ca="1" si="34"/>
        <v>#N/A</v>
      </c>
      <c r="AF35" s="4" t="e">
        <f t="shared" ca="1" si="35"/>
        <v>#N/A</v>
      </c>
      <c r="AG35" s="4" t="e">
        <f t="shared" ca="1" si="36"/>
        <v>#N/A</v>
      </c>
      <c r="AH35" s="4" t="e">
        <f t="shared" ca="1" si="37"/>
        <v>#N/A</v>
      </c>
      <c r="AI35" s="4" t="e">
        <f t="shared" ca="1" si="38"/>
        <v>#N/A</v>
      </c>
      <c r="AJ35" s="4" t="e">
        <f t="shared" ca="1" si="39"/>
        <v>#N/A</v>
      </c>
      <c r="AK35" s="4" t="e">
        <f t="shared" ca="1" si="40"/>
        <v>#N/A</v>
      </c>
      <c r="AL35" s="4" t="e">
        <f t="shared" ca="1" si="41"/>
        <v>#N/A</v>
      </c>
      <c r="AM35" s="4" t="e">
        <f t="shared" ca="1" si="42"/>
        <v>#N/A</v>
      </c>
      <c r="AN35" s="4" t="e">
        <f t="shared" ca="1" si="43"/>
        <v>#N/A</v>
      </c>
      <c r="AO35" s="4" t="e">
        <f t="shared" ca="1" si="44"/>
        <v>#N/A</v>
      </c>
    </row>
    <row r="36" spans="1:41" x14ac:dyDescent="0.25">
      <c r="A36" s="1">
        <v>27</v>
      </c>
      <c r="B36" s="7">
        <f t="shared" si="10"/>
        <v>0</v>
      </c>
      <c r="C36" s="7">
        <f t="shared" si="29"/>
        <v>0</v>
      </c>
      <c r="D36" s="7">
        <f t="shared" si="29"/>
        <v>0</v>
      </c>
      <c r="E36" s="7">
        <f t="shared" si="29"/>
        <v>0</v>
      </c>
      <c r="F36" s="7">
        <f t="shared" si="29"/>
        <v>0</v>
      </c>
      <c r="G36" s="7">
        <f t="shared" si="29"/>
        <v>0</v>
      </c>
      <c r="H36" s="7">
        <f t="shared" si="29"/>
        <v>0</v>
      </c>
      <c r="I36" s="7">
        <f t="shared" si="29"/>
        <v>0</v>
      </c>
      <c r="J36" s="7">
        <f t="shared" si="29"/>
        <v>0</v>
      </c>
      <c r="K36" s="7">
        <f t="shared" si="29"/>
        <v>0</v>
      </c>
      <c r="L36" s="7">
        <f t="shared" si="29"/>
        <v>0</v>
      </c>
      <c r="M36" s="7">
        <f t="shared" si="29"/>
        <v>0</v>
      </c>
      <c r="N36" s="7">
        <f t="shared" si="29"/>
        <v>0</v>
      </c>
      <c r="O36" s="7">
        <f t="shared" si="29"/>
        <v>0</v>
      </c>
      <c r="P36" s="7">
        <f t="shared" si="29"/>
        <v>0</v>
      </c>
      <c r="Q36" s="7">
        <f t="shared" si="29"/>
        <v>0</v>
      </c>
      <c r="T36" s="5">
        <f t="shared" si="8"/>
        <v>27</v>
      </c>
      <c r="U36" s="4">
        <f t="shared" si="11"/>
        <v>0</v>
      </c>
      <c r="Y36" s="1">
        <f t="shared" si="12"/>
        <v>27</v>
      </c>
      <c r="Z36" s="4" t="e">
        <f t="shared" ca="1" si="13"/>
        <v>#N/A</v>
      </c>
      <c r="AA36" s="4" t="e">
        <f t="shared" ca="1" si="30"/>
        <v>#N/A</v>
      </c>
      <c r="AB36" s="4" t="e">
        <f t="shared" ca="1" si="31"/>
        <v>#N/A</v>
      </c>
      <c r="AC36" s="4" t="e">
        <f t="shared" ca="1" si="32"/>
        <v>#N/A</v>
      </c>
      <c r="AD36" s="4" t="e">
        <f t="shared" ca="1" si="33"/>
        <v>#N/A</v>
      </c>
      <c r="AE36" s="4" t="e">
        <f t="shared" ca="1" si="34"/>
        <v>#N/A</v>
      </c>
      <c r="AF36" s="4" t="e">
        <f t="shared" ca="1" si="35"/>
        <v>#N/A</v>
      </c>
      <c r="AG36" s="4" t="e">
        <f t="shared" ca="1" si="36"/>
        <v>#N/A</v>
      </c>
      <c r="AH36" s="4" t="e">
        <f t="shared" ca="1" si="37"/>
        <v>#N/A</v>
      </c>
      <c r="AI36" s="4" t="e">
        <f t="shared" ca="1" si="38"/>
        <v>#N/A</v>
      </c>
      <c r="AJ36" s="4" t="e">
        <f t="shared" ca="1" si="39"/>
        <v>#N/A</v>
      </c>
      <c r="AK36" s="4" t="e">
        <f t="shared" ca="1" si="40"/>
        <v>#N/A</v>
      </c>
      <c r="AL36" s="4" t="e">
        <f t="shared" ca="1" si="41"/>
        <v>#N/A</v>
      </c>
      <c r="AM36" s="4" t="e">
        <f t="shared" ca="1" si="42"/>
        <v>#N/A</v>
      </c>
      <c r="AN36" s="4" t="e">
        <f t="shared" ca="1" si="43"/>
        <v>#N/A</v>
      </c>
      <c r="AO36" s="4" t="e">
        <f t="shared" ca="1" si="44"/>
        <v>#N/A</v>
      </c>
    </row>
    <row r="37" spans="1:41" x14ac:dyDescent="0.25">
      <c r="A37" s="1">
        <v>28</v>
      </c>
      <c r="B37" s="7">
        <f t="shared" si="10"/>
        <v>0</v>
      </c>
      <c r="C37" s="7">
        <f t="shared" si="29"/>
        <v>0</v>
      </c>
      <c r="D37" s="7">
        <f t="shared" si="29"/>
        <v>0</v>
      </c>
      <c r="E37" s="7">
        <f t="shared" si="29"/>
        <v>0</v>
      </c>
      <c r="F37" s="7">
        <f t="shared" si="29"/>
        <v>0</v>
      </c>
      <c r="G37" s="7">
        <f t="shared" si="29"/>
        <v>0</v>
      </c>
      <c r="H37" s="7">
        <f t="shared" si="29"/>
        <v>0</v>
      </c>
      <c r="I37" s="7">
        <f t="shared" si="29"/>
        <v>0</v>
      </c>
      <c r="J37" s="7">
        <f t="shared" si="29"/>
        <v>0</v>
      </c>
      <c r="K37" s="7">
        <f t="shared" si="29"/>
        <v>0</v>
      </c>
      <c r="L37" s="7">
        <f t="shared" si="29"/>
        <v>0</v>
      </c>
      <c r="M37" s="7">
        <f t="shared" si="29"/>
        <v>0</v>
      </c>
      <c r="N37" s="7">
        <f t="shared" si="29"/>
        <v>0</v>
      </c>
      <c r="O37" s="7">
        <f t="shared" si="29"/>
        <v>0</v>
      </c>
      <c r="P37" s="7">
        <f t="shared" si="29"/>
        <v>0</v>
      </c>
      <c r="Q37" s="7">
        <f t="shared" si="29"/>
        <v>0</v>
      </c>
      <c r="T37" s="5">
        <f t="shared" si="8"/>
        <v>28</v>
      </c>
      <c r="U37" s="4">
        <f t="shared" si="11"/>
        <v>0</v>
      </c>
      <c r="Y37" s="1">
        <f t="shared" si="12"/>
        <v>28</v>
      </c>
      <c r="Z37" s="4" t="e">
        <f t="shared" ca="1" si="13"/>
        <v>#N/A</v>
      </c>
      <c r="AA37" s="4" t="e">
        <f t="shared" ca="1" si="30"/>
        <v>#N/A</v>
      </c>
      <c r="AB37" s="4" t="e">
        <f t="shared" ca="1" si="31"/>
        <v>#N/A</v>
      </c>
      <c r="AC37" s="4" t="e">
        <f t="shared" ca="1" si="32"/>
        <v>#N/A</v>
      </c>
      <c r="AD37" s="4" t="e">
        <f t="shared" ca="1" si="33"/>
        <v>#N/A</v>
      </c>
      <c r="AE37" s="4" t="e">
        <f t="shared" ca="1" si="34"/>
        <v>#N/A</v>
      </c>
      <c r="AF37" s="4" t="e">
        <f t="shared" ca="1" si="35"/>
        <v>#N/A</v>
      </c>
      <c r="AG37" s="4" t="e">
        <f t="shared" ca="1" si="36"/>
        <v>#N/A</v>
      </c>
      <c r="AH37" s="4" t="e">
        <f t="shared" ca="1" si="37"/>
        <v>#N/A</v>
      </c>
      <c r="AI37" s="4" t="e">
        <f t="shared" ca="1" si="38"/>
        <v>#N/A</v>
      </c>
      <c r="AJ37" s="4" t="e">
        <f t="shared" ca="1" si="39"/>
        <v>#N/A</v>
      </c>
      <c r="AK37" s="4" t="e">
        <f t="shared" ca="1" si="40"/>
        <v>#N/A</v>
      </c>
      <c r="AL37" s="4" t="e">
        <f t="shared" ca="1" si="41"/>
        <v>#N/A</v>
      </c>
      <c r="AM37" s="4" t="e">
        <f t="shared" ca="1" si="42"/>
        <v>#N/A</v>
      </c>
      <c r="AN37" s="4" t="e">
        <f t="shared" ca="1" si="43"/>
        <v>#N/A</v>
      </c>
      <c r="AO37" s="4" t="e">
        <f t="shared" ca="1" si="44"/>
        <v>#N/A</v>
      </c>
    </row>
    <row r="38" spans="1:41" x14ac:dyDescent="0.25">
      <c r="A38" s="1">
        <v>29</v>
      </c>
      <c r="B38" s="7">
        <f t="shared" si="10"/>
        <v>0</v>
      </c>
      <c r="C38" s="7">
        <f t="shared" si="29"/>
        <v>0</v>
      </c>
      <c r="D38" s="7">
        <f t="shared" si="29"/>
        <v>0</v>
      </c>
      <c r="E38" s="7">
        <f t="shared" si="29"/>
        <v>0</v>
      </c>
      <c r="F38" s="7">
        <f t="shared" si="29"/>
        <v>0</v>
      </c>
      <c r="G38" s="7">
        <f t="shared" si="29"/>
        <v>0</v>
      </c>
      <c r="H38" s="7">
        <f t="shared" si="29"/>
        <v>0</v>
      </c>
      <c r="I38" s="7">
        <f t="shared" si="29"/>
        <v>0</v>
      </c>
      <c r="J38" s="7">
        <f t="shared" si="29"/>
        <v>0</v>
      </c>
      <c r="K38" s="7">
        <f t="shared" si="29"/>
        <v>0</v>
      </c>
      <c r="L38" s="7">
        <f t="shared" si="29"/>
        <v>0</v>
      </c>
      <c r="M38" s="7">
        <f t="shared" si="29"/>
        <v>0</v>
      </c>
      <c r="N38" s="7">
        <f t="shared" si="29"/>
        <v>0</v>
      </c>
      <c r="O38" s="7">
        <f t="shared" si="29"/>
        <v>0</v>
      </c>
      <c r="P38" s="7">
        <f t="shared" si="29"/>
        <v>0</v>
      </c>
      <c r="Q38" s="7">
        <f t="shared" si="29"/>
        <v>0</v>
      </c>
      <c r="T38" s="5">
        <f t="shared" si="8"/>
        <v>29</v>
      </c>
      <c r="U38" s="4">
        <f t="shared" si="11"/>
        <v>0</v>
      </c>
      <c r="Y38" s="1">
        <f t="shared" si="12"/>
        <v>29</v>
      </c>
      <c r="Z38" s="4" t="e">
        <f t="shared" ca="1" si="13"/>
        <v>#N/A</v>
      </c>
      <c r="AA38" s="4" t="e">
        <f t="shared" ca="1" si="30"/>
        <v>#N/A</v>
      </c>
      <c r="AB38" s="4" t="e">
        <f t="shared" ca="1" si="31"/>
        <v>#N/A</v>
      </c>
      <c r="AC38" s="4" t="e">
        <f t="shared" ca="1" si="32"/>
        <v>#N/A</v>
      </c>
      <c r="AD38" s="4" t="e">
        <f t="shared" ca="1" si="33"/>
        <v>#N/A</v>
      </c>
      <c r="AE38" s="4" t="e">
        <f t="shared" ca="1" si="34"/>
        <v>#N/A</v>
      </c>
      <c r="AF38" s="4" t="e">
        <f t="shared" ca="1" si="35"/>
        <v>#N/A</v>
      </c>
      <c r="AG38" s="4" t="e">
        <f t="shared" ca="1" si="36"/>
        <v>#N/A</v>
      </c>
      <c r="AH38" s="4" t="e">
        <f t="shared" ca="1" si="37"/>
        <v>#N/A</v>
      </c>
      <c r="AI38" s="4" t="e">
        <f t="shared" ca="1" si="38"/>
        <v>#N/A</v>
      </c>
      <c r="AJ38" s="4" t="e">
        <f t="shared" ca="1" si="39"/>
        <v>#N/A</v>
      </c>
      <c r="AK38" s="4" t="e">
        <f t="shared" ca="1" si="40"/>
        <v>#N/A</v>
      </c>
      <c r="AL38" s="4" t="e">
        <f t="shared" ca="1" si="41"/>
        <v>#N/A</v>
      </c>
      <c r="AM38" s="4" t="e">
        <f t="shared" ca="1" si="42"/>
        <v>#N/A</v>
      </c>
      <c r="AN38" s="4" t="e">
        <f t="shared" ca="1" si="43"/>
        <v>#N/A</v>
      </c>
      <c r="AO38" s="4" t="e">
        <f t="shared" ca="1" si="44"/>
        <v>#N/A</v>
      </c>
    </row>
    <row r="39" spans="1:41" x14ac:dyDescent="0.25">
      <c r="A39" s="1">
        <v>30</v>
      </c>
      <c r="B39" s="7">
        <f t="shared" si="10"/>
        <v>0</v>
      </c>
      <c r="C39" s="7">
        <f t="shared" si="29"/>
        <v>0</v>
      </c>
      <c r="D39" s="7">
        <f t="shared" si="29"/>
        <v>0</v>
      </c>
      <c r="E39" s="7">
        <f t="shared" si="29"/>
        <v>0</v>
      </c>
      <c r="F39" s="7">
        <f t="shared" si="29"/>
        <v>0</v>
      </c>
      <c r="G39" s="7">
        <f t="shared" si="29"/>
        <v>0</v>
      </c>
      <c r="H39" s="7">
        <f t="shared" si="29"/>
        <v>0</v>
      </c>
      <c r="I39" s="7">
        <f t="shared" si="29"/>
        <v>0</v>
      </c>
      <c r="J39" s="7">
        <f t="shared" si="29"/>
        <v>0</v>
      </c>
      <c r="K39" s="7">
        <f t="shared" si="29"/>
        <v>0</v>
      </c>
      <c r="L39" s="7">
        <f t="shared" si="29"/>
        <v>0</v>
      </c>
      <c r="M39" s="7">
        <f t="shared" si="29"/>
        <v>0</v>
      </c>
      <c r="N39" s="7">
        <f t="shared" si="29"/>
        <v>0</v>
      </c>
      <c r="O39" s="7">
        <f t="shared" si="29"/>
        <v>0</v>
      </c>
      <c r="P39" s="7">
        <f t="shared" si="29"/>
        <v>0</v>
      </c>
      <c r="Q39" s="7">
        <f t="shared" si="29"/>
        <v>0</v>
      </c>
      <c r="T39" s="5">
        <f t="shared" si="8"/>
        <v>30</v>
      </c>
      <c r="U39" s="4">
        <f t="shared" si="11"/>
        <v>0</v>
      </c>
      <c r="Y39" s="1">
        <f t="shared" si="12"/>
        <v>30</v>
      </c>
      <c r="Z39" s="4" t="e">
        <f t="shared" ca="1" si="13"/>
        <v>#N/A</v>
      </c>
      <c r="AA39" s="4" t="e">
        <f t="shared" ca="1" si="30"/>
        <v>#N/A</v>
      </c>
      <c r="AB39" s="4" t="e">
        <f t="shared" ca="1" si="31"/>
        <v>#N/A</v>
      </c>
      <c r="AC39" s="4" t="e">
        <f t="shared" ca="1" si="32"/>
        <v>#N/A</v>
      </c>
      <c r="AD39" s="4" t="e">
        <f t="shared" ca="1" si="33"/>
        <v>#N/A</v>
      </c>
      <c r="AE39" s="4" t="e">
        <f t="shared" ca="1" si="34"/>
        <v>#N/A</v>
      </c>
      <c r="AF39" s="4" t="e">
        <f t="shared" ca="1" si="35"/>
        <v>#N/A</v>
      </c>
      <c r="AG39" s="4" t="e">
        <f t="shared" ca="1" si="36"/>
        <v>#N/A</v>
      </c>
      <c r="AH39" s="4" t="e">
        <f t="shared" ca="1" si="37"/>
        <v>#N/A</v>
      </c>
      <c r="AI39" s="4" t="e">
        <f t="shared" ca="1" si="38"/>
        <v>#N/A</v>
      </c>
      <c r="AJ39" s="4" t="e">
        <f t="shared" ca="1" si="39"/>
        <v>#N/A</v>
      </c>
      <c r="AK39" s="4" t="e">
        <f t="shared" ca="1" si="40"/>
        <v>#N/A</v>
      </c>
      <c r="AL39" s="4" t="e">
        <f t="shared" ca="1" si="41"/>
        <v>#N/A</v>
      </c>
      <c r="AM39" s="4" t="e">
        <f t="shared" ca="1" si="42"/>
        <v>#N/A</v>
      </c>
      <c r="AN39" s="4" t="e">
        <f t="shared" ca="1" si="43"/>
        <v>#N/A</v>
      </c>
      <c r="AO39" s="4" t="e">
        <f t="shared" ca="1" si="44"/>
        <v>#N/A</v>
      </c>
    </row>
  </sheetData>
  <sheetProtection sheet="1" selectLockedCells="1"/>
  <mergeCells count="2">
    <mergeCell ref="B2:G2"/>
    <mergeCell ref="T9:U9"/>
  </mergeCells>
  <conditionalFormatting sqref="B10:Q39">
    <cfRule type="expression" dxfId="7" priority="4">
      <formula>IF($W$5="Já",B10=$W$6)</formula>
    </cfRule>
    <cfRule type="cellIs" dxfId="6" priority="5" operator="greaterThan">
      <formula>$W$6</formula>
    </cfRule>
  </conditionalFormatting>
  <conditionalFormatting sqref="B2:G2">
    <cfRule type="expression" dxfId="5" priority="3">
      <formula>B2=""</formula>
    </cfRule>
  </conditionalFormatting>
  <conditionalFormatting sqref="B6:Q6">
    <cfRule type="expression" dxfId="4" priority="1">
      <formula>AND(B5="",B6&lt;&gt;"")</formula>
    </cfRule>
    <cfRule type="expression" dxfId="3" priority="2">
      <formula>B5&lt;&gt;""</formula>
    </cfRule>
  </conditionalFormatting>
  <dataValidations count="1">
    <dataValidation type="whole" operator="greaterThanOrEqual" allowBlank="1" showInputMessage="1" showErrorMessage="1" sqref="B6:Q8" xr:uid="{6278D94D-EFE7-41B7-8D8A-3B9FD16C4FD9}">
      <formula1>0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15AC088-DF2A-4F84-A4B1-016E0F449920}">
          <x14:formula1>
            <xm:f>'Sveitarfelög og bókstafir'!$B$4:$B$54</xm:f>
          </x14:formula1>
          <xm:sqref>B2:G2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03D2B-E03C-4856-9174-CBFC6E456BC0}">
  <sheetPr codeName="Sheet2"/>
  <dimension ref="A1:T54"/>
  <sheetViews>
    <sheetView workbookViewId="0"/>
  </sheetViews>
  <sheetFormatPr defaultRowHeight="15" x14ac:dyDescent="0.25"/>
  <cols>
    <col min="2" max="2" width="37.28515625" bestFit="1" customWidth="1"/>
    <col min="3" max="3" width="14.140625" customWidth="1"/>
    <col min="4" max="4" width="11.28515625" customWidth="1"/>
  </cols>
  <sheetData>
    <row r="1" spans="1:20" x14ac:dyDescent="0.25"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>
        <v>13</v>
      </c>
      <c r="O1">
        <v>14</v>
      </c>
      <c r="P1">
        <v>15</v>
      </c>
      <c r="Q1">
        <v>16</v>
      </c>
      <c r="R1">
        <v>17</v>
      </c>
      <c r="S1">
        <v>18</v>
      </c>
      <c r="T1">
        <v>19</v>
      </c>
    </row>
    <row r="3" spans="1:20" x14ac:dyDescent="0.25">
      <c r="A3" t="s">
        <v>86</v>
      </c>
      <c r="B3" t="s">
        <v>85</v>
      </c>
      <c r="C3" s="8" t="s">
        <v>84</v>
      </c>
      <c r="D3" s="8" t="s">
        <v>83</v>
      </c>
      <c r="E3" t="s">
        <v>87</v>
      </c>
      <c r="F3" t="s">
        <v>88</v>
      </c>
      <c r="G3" t="s">
        <v>89</v>
      </c>
      <c r="H3" t="s">
        <v>90</v>
      </c>
      <c r="I3" t="s">
        <v>91</v>
      </c>
      <c r="J3" t="s">
        <v>92</v>
      </c>
      <c r="K3" t="s">
        <v>93</v>
      </c>
      <c r="L3" t="s">
        <v>94</v>
      </c>
      <c r="M3" t="s">
        <v>95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</row>
    <row r="4" spans="1:20" x14ac:dyDescent="0.25">
      <c r="A4" s="9">
        <v>0</v>
      </c>
      <c r="B4" t="s">
        <v>82</v>
      </c>
      <c r="C4" s="8">
        <v>23</v>
      </c>
      <c r="D4" s="8">
        <v>11</v>
      </c>
      <c r="E4" t="s">
        <v>20</v>
      </c>
      <c r="F4" t="s">
        <v>76</v>
      </c>
      <c r="G4" t="s">
        <v>19</v>
      </c>
      <c r="H4" t="s">
        <v>14</v>
      </c>
      <c r="I4" t="s">
        <v>49</v>
      </c>
      <c r="J4" t="s">
        <v>47</v>
      </c>
      <c r="K4" t="s">
        <v>37</v>
      </c>
      <c r="L4" t="s">
        <v>54</v>
      </c>
      <c r="M4" t="s">
        <v>36</v>
      </c>
      <c r="N4" t="s">
        <v>35</v>
      </c>
      <c r="O4" t="s">
        <v>73</v>
      </c>
    </row>
    <row r="5" spans="1:20" x14ac:dyDescent="0.25">
      <c r="A5" s="9">
        <v>1000</v>
      </c>
      <c r="B5" t="s">
        <v>81</v>
      </c>
      <c r="C5" s="8">
        <v>11</v>
      </c>
      <c r="D5" s="8">
        <v>8</v>
      </c>
      <c r="E5" t="s">
        <v>20</v>
      </c>
      <c r="F5" t="s">
        <v>76</v>
      </c>
      <c r="G5" t="s">
        <v>19</v>
      </c>
      <c r="H5" t="s">
        <v>37</v>
      </c>
      <c r="I5" t="s">
        <v>54</v>
      </c>
      <c r="J5" t="s">
        <v>36</v>
      </c>
      <c r="K5" t="s">
        <v>35</v>
      </c>
      <c r="L5" t="s">
        <v>73</v>
      </c>
    </row>
    <row r="6" spans="1:20" x14ac:dyDescent="0.25">
      <c r="A6" s="9">
        <v>1100</v>
      </c>
      <c r="B6" t="s">
        <v>80</v>
      </c>
      <c r="C6" s="8">
        <v>7</v>
      </c>
      <c r="D6" s="8">
        <v>3</v>
      </c>
      <c r="E6" t="s">
        <v>31</v>
      </c>
      <c r="F6" t="s">
        <v>19</v>
      </c>
      <c r="G6" t="s">
        <v>36</v>
      </c>
    </row>
    <row r="7" spans="1:20" x14ac:dyDescent="0.25">
      <c r="A7" s="9">
        <v>1300</v>
      </c>
      <c r="B7" t="s">
        <v>79</v>
      </c>
      <c r="C7" s="8">
        <v>11</v>
      </c>
      <c r="D7" s="8">
        <v>5</v>
      </c>
      <c r="E7" t="s">
        <v>20</v>
      </c>
      <c r="F7" t="s">
        <v>76</v>
      </c>
      <c r="G7" t="s">
        <v>19</v>
      </c>
      <c r="H7" t="s">
        <v>16</v>
      </c>
      <c r="I7" t="s">
        <v>37</v>
      </c>
    </row>
    <row r="8" spans="1:20" x14ac:dyDescent="0.25">
      <c r="A8" s="9">
        <v>1400</v>
      </c>
      <c r="B8" t="s">
        <v>78</v>
      </c>
      <c r="C8" s="8">
        <v>11</v>
      </c>
      <c r="D8" s="8">
        <v>8</v>
      </c>
      <c r="E8" t="s">
        <v>20</v>
      </c>
      <c r="F8" t="s">
        <v>76</v>
      </c>
      <c r="G8" t="s">
        <v>19</v>
      </c>
      <c r="H8" t="s">
        <v>13</v>
      </c>
      <c r="I8" t="s">
        <v>37</v>
      </c>
      <c r="J8" t="s">
        <v>54</v>
      </c>
      <c r="K8" t="s">
        <v>36</v>
      </c>
      <c r="L8" t="s">
        <v>35</v>
      </c>
    </row>
    <row r="9" spans="1:20" x14ac:dyDescent="0.25">
      <c r="A9" s="9">
        <v>1604</v>
      </c>
      <c r="B9" t="s">
        <v>77</v>
      </c>
      <c r="C9" s="8">
        <v>11</v>
      </c>
      <c r="D9" s="8">
        <v>7</v>
      </c>
      <c r="E9" t="s">
        <v>20</v>
      </c>
      <c r="F9" t="s">
        <v>76</v>
      </c>
      <c r="G9" t="s">
        <v>19</v>
      </c>
      <c r="H9" t="s">
        <v>13</v>
      </c>
      <c r="I9" t="s">
        <v>37</v>
      </c>
      <c r="J9" t="s">
        <v>36</v>
      </c>
      <c r="K9" t="s">
        <v>35</v>
      </c>
    </row>
    <row r="10" spans="1:20" x14ac:dyDescent="0.25">
      <c r="A10" s="9">
        <v>1606</v>
      </c>
      <c r="B10" t="s">
        <v>75</v>
      </c>
      <c r="C10" s="8">
        <v>5</v>
      </c>
      <c r="D10" s="8">
        <v>3</v>
      </c>
      <c r="E10" t="s">
        <v>31</v>
      </c>
      <c r="F10" t="s">
        <v>33</v>
      </c>
      <c r="G10" t="s">
        <v>10</v>
      </c>
    </row>
    <row r="11" spans="1:20" x14ac:dyDescent="0.25">
      <c r="A11" s="9">
        <v>2000</v>
      </c>
      <c r="B11" t="s">
        <v>74</v>
      </c>
      <c r="C11" s="8">
        <v>11</v>
      </c>
      <c r="D11" s="8">
        <v>7</v>
      </c>
      <c r="E11" t="s">
        <v>20</v>
      </c>
      <c r="F11" t="s">
        <v>19</v>
      </c>
      <c r="G11" t="s">
        <v>37</v>
      </c>
      <c r="H11" t="s">
        <v>54</v>
      </c>
      <c r="I11" t="s">
        <v>36</v>
      </c>
      <c r="J11" t="s">
        <v>12</v>
      </c>
      <c r="K11" t="s">
        <v>73</v>
      </c>
    </row>
    <row r="12" spans="1:20" x14ac:dyDescent="0.25">
      <c r="A12" s="9">
        <v>2300</v>
      </c>
      <c r="B12" t="s">
        <v>72</v>
      </c>
      <c r="C12" s="8">
        <v>7</v>
      </c>
      <c r="D12" s="8">
        <v>5</v>
      </c>
      <c r="E12" t="s">
        <v>20</v>
      </c>
      <c r="F12" t="s">
        <v>19</v>
      </c>
      <c r="G12" t="s">
        <v>37</v>
      </c>
      <c r="H12" t="s">
        <v>36</v>
      </c>
      <c r="I12" t="s">
        <v>12</v>
      </c>
    </row>
    <row r="13" spans="1:20" x14ac:dyDescent="0.25">
      <c r="A13" s="9">
        <v>2506</v>
      </c>
      <c r="B13" t="s">
        <v>71</v>
      </c>
      <c r="C13" s="8">
        <v>7</v>
      </c>
      <c r="D13" s="8">
        <v>3</v>
      </c>
      <c r="E13" t="s">
        <v>19</v>
      </c>
      <c r="F13" t="s">
        <v>14</v>
      </c>
      <c r="G13" t="s">
        <v>13</v>
      </c>
    </row>
    <row r="14" spans="1:20" x14ac:dyDescent="0.25">
      <c r="A14" s="9">
        <v>2510</v>
      </c>
      <c r="B14" t="s">
        <v>70</v>
      </c>
      <c r="C14" s="8">
        <v>9</v>
      </c>
      <c r="D14" s="8">
        <v>4</v>
      </c>
      <c r="E14" t="s">
        <v>20</v>
      </c>
      <c r="F14" t="s">
        <v>19</v>
      </c>
      <c r="G14" t="s">
        <v>22</v>
      </c>
      <c r="H14" t="s">
        <v>36</v>
      </c>
    </row>
    <row r="15" spans="1:20" x14ac:dyDescent="0.25">
      <c r="A15" s="9">
        <v>3000</v>
      </c>
      <c r="B15" t="s">
        <v>69</v>
      </c>
      <c r="C15" s="8">
        <v>9</v>
      </c>
      <c r="D15" s="8">
        <v>3</v>
      </c>
      <c r="E15" t="s">
        <v>20</v>
      </c>
      <c r="F15" t="s">
        <v>19</v>
      </c>
      <c r="G15" t="s">
        <v>36</v>
      </c>
    </row>
    <row r="16" spans="1:20" x14ac:dyDescent="0.25">
      <c r="A16" s="9">
        <v>3609</v>
      </c>
      <c r="B16" t="s">
        <v>68</v>
      </c>
      <c r="C16" s="8">
        <v>9</v>
      </c>
      <c r="D16" s="8">
        <v>4</v>
      </c>
      <c r="E16" t="s">
        <v>31</v>
      </c>
      <c r="F16" t="s">
        <v>20</v>
      </c>
      <c r="G16" t="s">
        <v>19</v>
      </c>
      <c r="H16" t="s">
        <v>35</v>
      </c>
    </row>
    <row r="17" spans="1:13" x14ac:dyDescent="0.25">
      <c r="A17" s="9">
        <v>3709</v>
      </c>
      <c r="B17" t="s">
        <v>67</v>
      </c>
      <c r="C17" s="8">
        <v>7</v>
      </c>
      <c r="D17" s="8">
        <v>2</v>
      </c>
      <c r="E17" t="s">
        <v>19</v>
      </c>
      <c r="F17" t="s">
        <v>13</v>
      </c>
    </row>
    <row r="18" spans="1:13" x14ac:dyDescent="0.25">
      <c r="A18" s="9">
        <v>3710</v>
      </c>
      <c r="B18" t="s">
        <v>66</v>
      </c>
      <c r="C18" s="8">
        <v>7</v>
      </c>
      <c r="D18" s="8">
        <v>2</v>
      </c>
      <c r="E18" t="s">
        <v>18</v>
      </c>
      <c r="F18" t="s">
        <v>62</v>
      </c>
    </row>
    <row r="19" spans="1:13" x14ac:dyDescent="0.25">
      <c r="A19" s="9">
        <v>3714</v>
      </c>
      <c r="B19" t="s">
        <v>65</v>
      </c>
      <c r="C19" s="8">
        <v>7</v>
      </c>
      <c r="D19" s="8">
        <v>2</v>
      </c>
      <c r="E19" t="s">
        <v>19</v>
      </c>
      <c r="F19" t="s">
        <v>47</v>
      </c>
    </row>
    <row r="20" spans="1:13" x14ac:dyDescent="0.25">
      <c r="A20" s="9">
        <v>4100</v>
      </c>
      <c r="B20" t="s">
        <v>64</v>
      </c>
      <c r="C20" s="8">
        <v>7</v>
      </c>
      <c r="D20" s="8">
        <v>2</v>
      </c>
      <c r="E20" t="s">
        <v>19</v>
      </c>
      <c r="F20" t="s">
        <v>33</v>
      </c>
    </row>
    <row r="21" spans="1:13" x14ac:dyDescent="0.25">
      <c r="A21" s="9">
        <v>4200</v>
      </c>
      <c r="B21" t="s">
        <v>63</v>
      </c>
      <c r="C21" s="8">
        <v>9</v>
      </c>
      <c r="D21" s="8">
        <v>4</v>
      </c>
      <c r="E21" t="s">
        <v>20</v>
      </c>
      <c r="F21" t="s">
        <v>19</v>
      </c>
      <c r="G21" t="s">
        <v>62</v>
      </c>
      <c r="H21" t="s">
        <v>54</v>
      </c>
    </row>
    <row r="22" spans="1:13" x14ac:dyDescent="0.25">
      <c r="A22" s="9">
        <v>4607</v>
      </c>
      <c r="B22" t="s">
        <v>61</v>
      </c>
      <c r="C22" s="8">
        <v>7</v>
      </c>
      <c r="D22" s="8">
        <v>2</v>
      </c>
      <c r="E22" t="s">
        <v>19</v>
      </c>
      <c r="F22" t="s">
        <v>27</v>
      </c>
    </row>
    <row r="23" spans="1:13" x14ac:dyDescent="0.25">
      <c r="A23" s="9">
        <v>4911</v>
      </c>
      <c r="B23" t="s">
        <v>60</v>
      </c>
      <c r="C23" s="8">
        <v>5</v>
      </c>
      <c r="D23" s="8">
        <v>2</v>
      </c>
      <c r="E23" t="s">
        <v>31</v>
      </c>
      <c r="F23" t="s">
        <v>7</v>
      </c>
    </row>
    <row r="24" spans="1:13" x14ac:dyDescent="0.25">
      <c r="A24" s="9">
        <v>5508</v>
      </c>
      <c r="B24" t="s">
        <v>59</v>
      </c>
      <c r="C24" s="8">
        <v>7</v>
      </c>
      <c r="D24" s="8">
        <v>3</v>
      </c>
      <c r="E24" t="s">
        <v>20</v>
      </c>
      <c r="F24" t="s">
        <v>19</v>
      </c>
      <c r="G24" t="s">
        <v>27</v>
      </c>
    </row>
    <row r="25" spans="1:13" x14ac:dyDescent="0.25">
      <c r="A25" s="9">
        <v>5604</v>
      </c>
      <c r="B25" t="s">
        <v>58</v>
      </c>
      <c r="C25" s="8">
        <v>9</v>
      </c>
      <c r="D25" s="8">
        <v>4</v>
      </c>
      <c r="E25" t="s">
        <v>20</v>
      </c>
      <c r="F25" t="s">
        <v>19</v>
      </c>
      <c r="G25" t="s">
        <v>16</v>
      </c>
      <c r="H25" t="s">
        <v>18</v>
      </c>
    </row>
    <row r="26" spans="1:13" x14ac:dyDescent="0.25">
      <c r="A26" s="9">
        <v>5609</v>
      </c>
      <c r="B26" t="s">
        <v>57</v>
      </c>
      <c r="C26" s="8">
        <v>5</v>
      </c>
      <c r="D26" s="8">
        <v>1</v>
      </c>
      <c r="E26" t="s">
        <v>18</v>
      </c>
    </row>
    <row r="27" spans="1:13" x14ac:dyDescent="0.25">
      <c r="A27" s="9">
        <v>5706</v>
      </c>
      <c r="B27" t="s">
        <v>56</v>
      </c>
      <c r="C27" s="8">
        <v>9</v>
      </c>
      <c r="D27" s="8">
        <v>4</v>
      </c>
      <c r="E27" t="s">
        <v>20</v>
      </c>
      <c r="F27" t="s">
        <v>19</v>
      </c>
      <c r="G27" t="s">
        <v>13</v>
      </c>
      <c r="H27" t="s">
        <v>35</v>
      </c>
    </row>
    <row r="28" spans="1:13" x14ac:dyDescent="0.25">
      <c r="A28" s="9">
        <v>6000</v>
      </c>
      <c r="B28" t="s">
        <v>55</v>
      </c>
      <c r="C28" s="8">
        <v>11</v>
      </c>
      <c r="D28" s="8">
        <v>9</v>
      </c>
      <c r="E28" t="s">
        <v>20</v>
      </c>
      <c r="F28" t="s">
        <v>19</v>
      </c>
      <c r="G28" t="s">
        <v>49</v>
      </c>
      <c r="H28" t="s">
        <v>33</v>
      </c>
      <c r="I28" t="s">
        <v>13</v>
      </c>
      <c r="J28" t="s">
        <v>37</v>
      </c>
      <c r="K28" t="s">
        <v>54</v>
      </c>
      <c r="L28" t="s">
        <v>36</v>
      </c>
      <c r="M28" t="s">
        <v>35</v>
      </c>
    </row>
    <row r="29" spans="1:13" x14ac:dyDescent="0.25">
      <c r="A29" s="9">
        <v>6100</v>
      </c>
      <c r="B29" t="s">
        <v>53</v>
      </c>
      <c r="C29" s="8">
        <v>9</v>
      </c>
      <c r="D29" s="8">
        <v>5</v>
      </c>
      <c r="E29" t="s">
        <v>20</v>
      </c>
      <c r="F29" t="s">
        <v>19</v>
      </c>
      <c r="G29" t="s">
        <v>37</v>
      </c>
      <c r="H29" t="s">
        <v>36</v>
      </c>
      <c r="I29" t="s">
        <v>35</v>
      </c>
    </row>
    <row r="30" spans="1:13" x14ac:dyDescent="0.25">
      <c r="A30" s="9">
        <v>6250</v>
      </c>
      <c r="B30" t="s">
        <v>52</v>
      </c>
      <c r="C30" s="8">
        <v>7</v>
      </c>
      <c r="D30" s="8">
        <v>3</v>
      </c>
      <c r="E30" t="s">
        <v>31</v>
      </c>
      <c r="F30" t="s">
        <v>19</v>
      </c>
      <c r="G30" t="s">
        <v>18</v>
      </c>
    </row>
    <row r="31" spans="1:13" x14ac:dyDescent="0.25">
      <c r="A31" s="9">
        <v>6400</v>
      </c>
      <c r="B31" t="s">
        <v>51</v>
      </c>
      <c r="C31" s="8">
        <v>7</v>
      </c>
      <c r="D31" s="8">
        <v>3</v>
      </c>
      <c r="E31" t="s">
        <v>20</v>
      </c>
      <c r="F31" t="s">
        <v>19</v>
      </c>
      <c r="G31" t="s">
        <v>33</v>
      </c>
    </row>
    <row r="32" spans="1:13" x14ac:dyDescent="0.25">
      <c r="A32" s="9">
        <v>6513</v>
      </c>
      <c r="B32" t="s">
        <v>50</v>
      </c>
      <c r="C32" s="8">
        <v>7</v>
      </c>
      <c r="D32" s="8">
        <v>2</v>
      </c>
      <c r="E32" t="s">
        <v>49</v>
      </c>
      <c r="F32" t="s">
        <v>33</v>
      </c>
    </row>
    <row r="33" spans="1:10" x14ac:dyDescent="0.25">
      <c r="A33" s="9">
        <v>6515</v>
      </c>
      <c r="B33" t="s">
        <v>48</v>
      </c>
      <c r="C33" s="8">
        <v>5</v>
      </c>
      <c r="D33" s="8">
        <v>2</v>
      </c>
      <c r="E33" t="s">
        <v>18</v>
      </c>
      <c r="F33" t="s">
        <v>47</v>
      </c>
    </row>
    <row r="34" spans="1:10" x14ac:dyDescent="0.25">
      <c r="A34" s="9">
        <v>6601</v>
      </c>
      <c r="B34" t="s">
        <v>46</v>
      </c>
      <c r="C34" s="8">
        <v>5</v>
      </c>
      <c r="D34" s="8">
        <v>2</v>
      </c>
      <c r="E34" t="s">
        <v>31</v>
      </c>
      <c r="F34" t="s">
        <v>29</v>
      </c>
    </row>
    <row r="35" spans="1:10" x14ac:dyDescent="0.25">
      <c r="A35" s="9">
        <v>6607</v>
      </c>
      <c r="B35" t="s">
        <v>45</v>
      </c>
      <c r="C35" s="8">
        <v>9</v>
      </c>
      <c r="D35" s="8">
        <v>2</v>
      </c>
      <c r="E35" t="s">
        <v>14</v>
      </c>
      <c r="F35" t="s">
        <v>33</v>
      </c>
    </row>
    <row r="36" spans="1:10" x14ac:dyDescent="0.25">
      <c r="A36" s="9">
        <v>6611</v>
      </c>
      <c r="B36" t="s">
        <v>44</v>
      </c>
      <c r="C36" s="8">
        <v>5</v>
      </c>
      <c r="D36" s="8">
        <v>1</v>
      </c>
      <c r="E36" t="s">
        <v>7</v>
      </c>
    </row>
    <row r="37" spans="1:10" x14ac:dyDescent="0.25">
      <c r="A37" s="9">
        <v>6706</v>
      </c>
      <c r="B37" t="s">
        <v>43</v>
      </c>
      <c r="C37" s="8">
        <v>7</v>
      </c>
      <c r="D37" s="8">
        <v>2</v>
      </c>
      <c r="E37" t="s">
        <v>18</v>
      </c>
      <c r="F37" t="s">
        <v>13</v>
      </c>
    </row>
    <row r="38" spans="1:10" x14ac:dyDescent="0.25">
      <c r="A38" s="9">
        <v>7300</v>
      </c>
      <c r="B38" t="s">
        <v>42</v>
      </c>
      <c r="C38" s="8">
        <v>9</v>
      </c>
      <c r="D38" s="8">
        <v>4</v>
      </c>
      <c r="E38" t="s">
        <v>20</v>
      </c>
      <c r="F38" t="s">
        <v>19</v>
      </c>
      <c r="G38" t="s">
        <v>13</v>
      </c>
      <c r="H38" t="s">
        <v>35</v>
      </c>
    </row>
    <row r="39" spans="1:10" x14ac:dyDescent="0.25">
      <c r="A39" s="9">
        <v>7400</v>
      </c>
      <c r="B39" t="s">
        <v>41</v>
      </c>
      <c r="C39" s="8">
        <v>11</v>
      </c>
      <c r="D39" s="8">
        <v>5</v>
      </c>
      <c r="E39" t="s">
        <v>20</v>
      </c>
      <c r="F39" t="s">
        <v>19</v>
      </c>
      <c r="G39" t="s">
        <v>13</v>
      </c>
      <c r="H39" t="s">
        <v>37</v>
      </c>
      <c r="I39" t="s">
        <v>35</v>
      </c>
    </row>
    <row r="40" spans="1:10" x14ac:dyDescent="0.25">
      <c r="A40" s="9">
        <v>7502</v>
      </c>
      <c r="B40" t="s">
        <v>40</v>
      </c>
      <c r="C40" s="8">
        <v>7</v>
      </c>
      <c r="D40" s="8">
        <v>2</v>
      </c>
      <c r="E40" t="s">
        <v>20</v>
      </c>
      <c r="F40" t="s">
        <v>18</v>
      </c>
    </row>
    <row r="41" spans="1:10" x14ac:dyDescent="0.25">
      <c r="A41" s="9">
        <v>8000</v>
      </c>
      <c r="B41" t="s">
        <v>39</v>
      </c>
      <c r="C41" s="8">
        <v>9</v>
      </c>
      <c r="D41" s="8">
        <v>3</v>
      </c>
      <c r="E41" t="s">
        <v>19</v>
      </c>
      <c r="F41" t="s">
        <v>14</v>
      </c>
      <c r="G41" t="s">
        <v>18</v>
      </c>
    </row>
    <row r="42" spans="1:10" x14ac:dyDescent="0.25">
      <c r="A42" s="9">
        <v>8200</v>
      </c>
      <c r="B42" t="s">
        <v>38</v>
      </c>
      <c r="C42" s="8">
        <v>11</v>
      </c>
      <c r="D42" s="8">
        <v>6</v>
      </c>
      <c r="E42" t="s">
        <v>25</v>
      </c>
      <c r="F42" t="s">
        <v>20</v>
      </c>
      <c r="G42" t="s">
        <v>19</v>
      </c>
      <c r="H42" t="s">
        <v>37</v>
      </c>
      <c r="I42" t="s">
        <v>36</v>
      </c>
      <c r="J42" t="s">
        <v>35</v>
      </c>
    </row>
    <row r="43" spans="1:10" x14ac:dyDescent="0.25">
      <c r="A43" s="9">
        <v>8401</v>
      </c>
      <c r="B43" t="s">
        <v>34</v>
      </c>
      <c r="C43" s="8">
        <v>7</v>
      </c>
      <c r="D43" s="8">
        <v>3</v>
      </c>
      <c r="E43" t="s">
        <v>20</v>
      </c>
      <c r="F43" t="s">
        <v>19</v>
      </c>
      <c r="G43" t="s">
        <v>33</v>
      </c>
    </row>
    <row r="44" spans="1:10" x14ac:dyDescent="0.25">
      <c r="A44" s="9">
        <v>8508</v>
      </c>
      <c r="B44" t="s">
        <v>32</v>
      </c>
      <c r="C44" s="8">
        <v>5</v>
      </c>
      <c r="D44" s="8">
        <v>2</v>
      </c>
      <c r="E44" t="s">
        <v>31</v>
      </c>
      <c r="F44" t="s">
        <v>20</v>
      </c>
    </row>
    <row r="45" spans="1:10" x14ac:dyDescent="0.25">
      <c r="A45" s="9">
        <v>8509</v>
      </c>
      <c r="B45" t="s">
        <v>30</v>
      </c>
      <c r="C45" s="8">
        <v>5</v>
      </c>
      <c r="D45" s="8">
        <v>2</v>
      </c>
      <c r="E45" t="s">
        <v>19</v>
      </c>
      <c r="F45" t="s">
        <v>29</v>
      </c>
    </row>
    <row r="46" spans="1:10" x14ac:dyDescent="0.25">
      <c r="A46" s="9">
        <v>8613</v>
      </c>
      <c r="B46" t="s">
        <v>28</v>
      </c>
      <c r="C46" s="8">
        <v>7</v>
      </c>
      <c r="D46" s="8">
        <v>3</v>
      </c>
      <c r="E46" t="s">
        <v>20</v>
      </c>
      <c r="F46" t="s">
        <v>19</v>
      </c>
      <c r="G46" t="s">
        <v>27</v>
      </c>
    </row>
    <row r="47" spans="1:10" x14ac:dyDescent="0.25">
      <c r="A47" s="9">
        <v>8614</v>
      </c>
      <c r="B47" t="s">
        <v>26</v>
      </c>
      <c r="C47" s="8">
        <v>7</v>
      </c>
      <c r="D47" s="8">
        <v>2</v>
      </c>
      <c r="E47" t="s">
        <v>25</v>
      </c>
      <c r="F47" t="s">
        <v>19</v>
      </c>
    </row>
    <row r="48" spans="1:10" x14ac:dyDescent="0.25">
      <c r="A48" s="9">
        <v>8710</v>
      </c>
      <c r="B48" t="s">
        <v>24</v>
      </c>
      <c r="C48" s="8">
        <v>5</v>
      </c>
      <c r="D48" s="8">
        <v>2</v>
      </c>
      <c r="E48" t="s">
        <v>19</v>
      </c>
      <c r="F48" t="s">
        <v>13</v>
      </c>
    </row>
    <row r="49" spans="1:7" x14ac:dyDescent="0.25">
      <c r="A49" s="9">
        <v>8716</v>
      </c>
      <c r="B49" t="s">
        <v>23</v>
      </c>
      <c r="C49" s="8">
        <v>7</v>
      </c>
      <c r="D49" s="8">
        <v>3</v>
      </c>
      <c r="E49" t="s">
        <v>20</v>
      </c>
      <c r="F49" t="s">
        <v>19</v>
      </c>
      <c r="G49" t="s">
        <v>22</v>
      </c>
    </row>
    <row r="50" spans="1:7" x14ac:dyDescent="0.25">
      <c r="A50" s="9">
        <v>8717</v>
      </c>
      <c r="B50" t="s">
        <v>21</v>
      </c>
      <c r="C50" s="8">
        <v>7</v>
      </c>
      <c r="D50" s="8">
        <v>3</v>
      </c>
      <c r="E50" t="s">
        <v>20</v>
      </c>
      <c r="F50" t="s">
        <v>19</v>
      </c>
      <c r="G50" t="s">
        <v>18</v>
      </c>
    </row>
    <row r="51" spans="1:7" x14ac:dyDescent="0.25">
      <c r="A51" s="9">
        <v>8719</v>
      </c>
      <c r="B51" t="s">
        <v>17</v>
      </c>
      <c r="C51" s="8">
        <v>5</v>
      </c>
      <c r="D51" s="8">
        <v>2</v>
      </c>
      <c r="E51" t="s">
        <v>14</v>
      </c>
      <c r="F51" t="s">
        <v>16</v>
      </c>
    </row>
    <row r="52" spans="1:7" x14ac:dyDescent="0.25">
      <c r="A52" s="9">
        <v>8720</v>
      </c>
      <c r="B52" t="s">
        <v>15</v>
      </c>
      <c r="C52" s="8">
        <v>5</v>
      </c>
      <c r="D52" s="8">
        <v>3</v>
      </c>
      <c r="E52" t="s">
        <v>14</v>
      </c>
      <c r="F52" t="s">
        <v>13</v>
      </c>
      <c r="G52" t="s">
        <v>12</v>
      </c>
    </row>
    <row r="53" spans="1:7" x14ac:dyDescent="0.25">
      <c r="A53" s="9">
        <v>8721</v>
      </c>
      <c r="B53" t="s">
        <v>11</v>
      </c>
      <c r="C53" s="8">
        <v>7</v>
      </c>
      <c r="D53" s="8">
        <v>2</v>
      </c>
      <c r="E53" t="s">
        <v>7</v>
      </c>
      <c r="F53" t="s">
        <v>10</v>
      </c>
    </row>
    <row r="54" spans="1:7" x14ac:dyDescent="0.25">
      <c r="A54" s="9">
        <v>8722</v>
      </c>
      <c r="B54" t="s">
        <v>9</v>
      </c>
      <c r="C54" s="8">
        <v>5</v>
      </c>
      <c r="D54" s="8">
        <v>2</v>
      </c>
      <c r="E54" t="s">
        <v>8</v>
      </c>
      <c r="F54" t="s">
        <v>7</v>
      </c>
    </row>
  </sheetData>
  <sheetProtection sheet="1" objects="1" scenarios="1" selectLockedCells="1" selectUnlockedCells="1"/>
  <phoneticPr fontId="8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Úthlutun fulltrúa</vt:lpstr>
      <vt:lpstr>Sveitarfelög og bókstafir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Stefán Ingi Valdimarsson</dc:creator>
  <cp:lastModifiedBy>Stefán Ingi Valdimarsson</cp:lastModifiedBy>
  <dcterms:created xsi:type="dcterms:W3CDTF">2022-05-06T13:23:37Z</dcterms:created>
  <dcterms:modified xsi:type="dcterms:W3CDTF">2022-05-11T10:07:56Z</dcterms:modified>
</cp:coreProperties>
</file>