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allir-lks/Shared Documents/General/Leiðbeiningartextar ofl/Eyðublöð/Drög 110522/"/>
    </mc:Choice>
  </mc:AlternateContent>
  <xr:revisionPtr revIDLastSave="0" documentId="8_{636C8E22-C33A-43F7-A47B-5FF9555D499D}" xr6:coauthVersionLast="47" xr6:coauthVersionMax="47" xr10:uidLastSave="{00000000-0000-0000-0000-000000000000}"/>
  <bookViews>
    <workbookView xWindow="41850" yWindow="1485" windowWidth="32205" windowHeight="18705" xr2:uid="{7AE7C8DF-06E8-473F-9595-06DA52550975}"/>
  </bookViews>
  <sheets>
    <sheet name="Talningareyðublað" sheetId="6" r:id="rId1"/>
    <sheet name="Dæmi" sheetId="2" r:id="rId2"/>
    <sheet name="Talningareyðublað til prentunar" sheetId="5" r:id="rId3"/>
  </sheets>
  <definedNames>
    <definedName name="_xlnm._FilterDatabase" localSheetId="1" hidden="1">Dæmi!#REF!</definedName>
    <definedName name="_xlnm._FilterDatabase" localSheetId="0" hidden="1">Talningareyðublað!#REF!</definedName>
    <definedName name="_xlnm._FilterDatabase" localSheetId="2" hidden="1">'Talningareyðublað til prentunar'!#REF!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6" l="1"/>
  <c r="J36" i="6"/>
  <c r="F36" i="6"/>
  <c r="B36" i="6"/>
  <c r="J35" i="6"/>
  <c r="F35" i="6"/>
  <c r="B35" i="6"/>
  <c r="J34" i="6"/>
  <c r="F34" i="6"/>
  <c r="B34" i="6"/>
  <c r="J33" i="6"/>
  <c r="F33" i="6"/>
  <c r="B33" i="6"/>
  <c r="J32" i="6"/>
  <c r="F32" i="6"/>
  <c r="B32" i="6"/>
  <c r="J31" i="6"/>
  <c r="F31" i="6"/>
  <c r="B31" i="6"/>
  <c r="J30" i="6"/>
  <c r="F30" i="6"/>
  <c r="B30" i="6"/>
  <c r="J29" i="6"/>
  <c r="F29" i="6"/>
  <c r="B29" i="6"/>
  <c r="J28" i="6"/>
  <c r="F28" i="6"/>
  <c r="B28" i="6"/>
  <c r="J27" i="6"/>
  <c r="F27" i="6"/>
  <c r="B27" i="6"/>
  <c r="J26" i="6"/>
  <c r="F26" i="6"/>
  <c r="B26" i="6"/>
  <c r="L19" i="6"/>
  <c r="L43" i="6" s="1"/>
  <c r="K19" i="6"/>
  <c r="K43" i="6" s="1"/>
  <c r="H19" i="6"/>
  <c r="H43" i="6" s="1"/>
  <c r="G19" i="6"/>
  <c r="G43" i="6" s="1"/>
  <c r="D19" i="6"/>
  <c r="D43" i="6" s="1"/>
  <c r="C19" i="6"/>
  <c r="C43" i="6" s="1"/>
  <c r="B43" i="6" s="1"/>
  <c r="L17" i="6"/>
  <c r="K17" i="6"/>
  <c r="H17" i="6"/>
  <c r="G17" i="6"/>
  <c r="D17" i="6"/>
  <c r="C17" i="6"/>
  <c r="L13" i="6"/>
  <c r="L38" i="6" s="1"/>
  <c r="K13" i="6"/>
  <c r="K38" i="6" s="1"/>
  <c r="H13" i="6"/>
  <c r="H38" i="6" s="1"/>
  <c r="H40" i="6" s="1"/>
  <c r="G13" i="6"/>
  <c r="G38" i="6" s="1"/>
  <c r="D13" i="6"/>
  <c r="D38" i="6" s="1"/>
  <c r="D40" i="6" s="1"/>
  <c r="C13" i="6"/>
  <c r="L9" i="6"/>
  <c r="K9" i="6"/>
  <c r="J9" i="6"/>
  <c r="H9" i="6"/>
  <c r="G9" i="6"/>
  <c r="F9" i="6" s="1"/>
  <c r="D9" i="6"/>
  <c r="C9" i="6"/>
  <c r="B9" i="6" s="1"/>
  <c r="J40" i="2"/>
  <c r="K17" i="2"/>
  <c r="L17" i="2"/>
  <c r="H17" i="2"/>
  <c r="G17" i="2"/>
  <c r="F40" i="2"/>
  <c r="H40" i="2"/>
  <c r="G40" i="2"/>
  <c r="B17" i="2"/>
  <c r="D17" i="2"/>
  <c r="C17" i="2"/>
  <c r="C41" i="2" s="1"/>
  <c r="B40" i="2"/>
  <c r="D40" i="2"/>
  <c r="C40" i="2"/>
  <c r="J36" i="2"/>
  <c r="F36" i="2"/>
  <c r="B36" i="2"/>
  <c r="J35" i="2"/>
  <c r="F35" i="2"/>
  <c r="B35" i="2"/>
  <c r="J34" i="2"/>
  <c r="F34" i="2"/>
  <c r="B34" i="2"/>
  <c r="J33" i="2"/>
  <c r="F33" i="2"/>
  <c r="B33" i="2"/>
  <c r="J32" i="2"/>
  <c r="F32" i="2"/>
  <c r="B32" i="2"/>
  <c r="J31" i="2"/>
  <c r="F31" i="2"/>
  <c r="B31" i="2"/>
  <c r="J30" i="2"/>
  <c r="F30" i="2"/>
  <c r="B30" i="2"/>
  <c r="J29" i="2"/>
  <c r="F29" i="2"/>
  <c r="B29" i="2"/>
  <c r="J28" i="2"/>
  <c r="F28" i="2"/>
  <c r="B28" i="2"/>
  <c r="J27" i="2"/>
  <c r="F27" i="2"/>
  <c r="B27" i="2"/>
  <c r="J26" i="2"/>
  <c r="F26" i="2"/>
  <c r="B26" i="2"/>
  <c r="L19" i="2"/>
  <c r="L43" i="2" s="1"/>
  <c r="K19" i="2"/>
  <c r="K43" i="2" s="1"/>
  <c r="H19" i="2"/>
  <c r="H43" i="2" s="1"/>
  <c r="G19" i="2"/>
  <c r="G43" i="2" s="1"/>
  <c r="D19" i="2"/>
  <c r="D43" i="2" s="1"/>
  <c r="C19" i="2"/>
  <c r="C43" i="2" s="1"/>
  <c r="L13" i="2"/>
  <c r="L38" i="2" s="1"/>
  <c r="K13" i="2"/>
  <c r="K38" i="2" s="1"/>
  <c r="H13" i="2"/>
  <c r="H38" i="2" s="1"/>
  <c r="G13" i="2"/>
  <c r="G38" i="2" s="1"/>
  <c r="D13" i="2"/>
  <c r="D38" i="2" s="1"/>
  <c r="C13" i="2"/>
  <c r="C38" i="2" s="1"/>
  <c r="L9" i="2"/>
  <c r="K9" i="2"/>
  <c r="H9" i="2"/>
  <c r="G9" i="2"/>
  <c r="D9" i="2"/>
  <c r="C9" i="2"/>
  <c r="F25" i="6" l="1"/>
  <c r="B25" i="6"/>
  <c r="J19" i="6"/>
  <c r="F19" i="6"/>
  <c r="B13" i="6"/>
  <c r="B17" i="6"/>
  <c r="C38" i="6"/>
  <c r="H41" i="6"/>
  <c r="D41" i="6"/>
  <c r="J38" i="6"/>
  <c r="J40" i="6" s="1"/>
  <c r="F38" i="6"/>
  <c r="F40" i="6" s="1"/>
  <c r="G40" i="6"/>
  <c r="G41" i="6" s="1"/>
  <c r="J43" i="6"/>
  <c r="B38" i="6"/>
  <c r="B40" i="6" s="1"/>
  <c r="F43" i="6"/>
  <c r="J25" i="6"/>
  <c r="C40" i="6"/>
  <c r="C41" i="6" s="1"/>
  <c r="J13" i="6"/>
  <c r="J17" i="6" s="1"/>
  <c r="B19" i="6"/>
  <c r="F13" i="6"/>
  <c r="F17" i="6" s="1"/>
  <c r="F13" i="2"/>
  <c r="B13" i="2"/>
  <c r="F38" i="2"/>
  <c r="J9" i="2"/>
  <c r="F43" i="2"/>
  <c r="B25" i="2"/>
  <c r="F19" i="2"/>
  <c r="B9" i="2"/>
  <c r="J19" i="2"/>
  <c r="J25" i="2"/>
  <c r="J43" i="2"/>
  <c r="F9" i="2"/>
  <c r="B43" i="2"/>
  <c r="B38" i="2"/>
  <c r="J38" i="2"/>
  <c r="F25" i="2"/>
  <c r="B19" i="2"/>
  <c r="J13" i="2"/>
  <c r="F41" i="6" l="1"/>
  <c r="J41" i="6"/>
  <c r="B41" i="6"/>
  <c r="J17" i="2"/>
  <c r="F17" i="2"/>
  <c r="D41" i="2"/>
  <c r="B46" i="2"/>
  <c r="B41" i="2"/>
  <c r="G41" i="2"/>
  <c r="H41" i="2"/>
  <c r="F41" i="2"/>
  <c r="J41" i="2"/>
  <c r="K40" i="6"/>
  <c r="K41" i="6"/>
  <c r="K40" i="2"/>
  <c r="K41" i="2"/>
  <c r="L40" i="2"/>
  <c r="L41" i="2"/>
  <c r="L41" i="6"/>
  <c r="L40" i="6"/>
</calcChain>
</file>

<file path=xl/sharedStrings.xml><?xml version="1.0" encoding="utf-8"?>
<sst xmlns="http://schemas.openxmlformats.org/spreadsheetml/2006/main" count="152" uniqueCount="36">
  <si>
    <t>Við kosningar til sveitarstjórna 14.maí 2022</t>
  </si>
  <si>
    <t>Talin atkvæði</t>
  </si>
  <si>
    <t>Klukkan</t>
  </si>
  <si>
    <t>hafa verið talin</t>
  </si>
  <si>
    <t>Samtals</t>
  </si>
  <si>
    <t>Samtals atkvæði</t>
  </si>
  <si>
    <t>þar af
atkvæði greidd á kjörfundi</t>
  </si>
  <si>
    <t>þar af
atkvæði greidd utan kjörfundar</t>
  </si>
  <si>
    <t>Þar af auðir seðlar</t>
  </si>
  <si>
    <t>Samtals 
atkvæði</t>
  </si>
  <si>
    <t>Auðir seðlar og ógildir seðlar:</t>
  </si>
  <si>
    <t>Vafa- og ágreiningsatkvæði</t>
  </si>
  <si>
    <t>Vafa- og ágreiningsatkvæði:</t>
  </si>
  <si>
    <t>Þar af vafaatkvæði</t>
  </si>
  <si>
    <t>Þar af ágreiningsatkvæði</t>
  </si>
  <si>
    <t>Þar af breytt gild atkvæði (breyttir seðlar)</t>
  </si>
  <si>
    <t>Þar af gild atkvæði (almenn atkvæði)</t>
  </si>
  <si>
    <t>Skipting atkvæða</t>
  </si>
  <si>
    <t>B-listi Framsóknar</t>
  </si>
  <si>
    <t>C-listi Viðreisnar</t>
  </si>
  <si>
    <t>D-listi Sjálfstæðisflokksins</t>
  </si>
  <si>
    <t>E-listi Reykjavíkur, bestu borgarinnar</t>
  </si>
  <si>
    <t>F-listi Flokks fólksins</t>
  </si>
  <si>
    <t>J-listi Sósíalistaflokks Íslands</t>
  </si>
  <si>
    <t>M-listi Miðflokksins</t>
  </si>
  <si>
    <t>P-listi Pírata</t>
  </si>
  <si>
    <t>S-listi Samfylkingarinnar</t>
  </si>
  <si>
    <t>V-listi Vinstrihreyfingarinnar - græns framboðs</t>
  </si>
  <si>
    <t>Y-listi Ábyrgrar framtíðar</t>
  </si>
  <si>
    <t>Gild atkvæði:</t>
  </si>
  <si>
    <t>Afstemming</t>
  </si>
  <si>
    <t>Auðir seðlar og ógildir seðlar</t>
  </si>
  <si>
    <t>Vinnuskjal talningarstjóra</t>
  </si>
  <si>
    <t>Fjöldi kjósenda á kjörskrá</t>
  </si>
  <si>
    <t>Kjörsókn</t>
  </si>
  <si>
    <t>Þar af ógildir seðlar (en ekki auðir)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</si>
</sst>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</font>
    <font>
      <sz val="1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3F5F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9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2" borderId="0" xfId="0" applyFont="1" applyFill="1" applyAlignment="1" applyProtection="1">
      <alignment horizontal="center" vertical="top" wrapText="1"/>
    </xf>
    <xf numFmtId="0" fontId="1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 indent="2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left" indent="2"/>
    </xf>
    <xf numFmtId="2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/>
    </xf>
    <xf numFmtId="164" fontId="1" fillId="0" borderId="0" xfId="2" applyNumberFormat="1" applyFont="1" applyAlignment="1" applyProtection="1">
      <alignment horizontal="center"/>
    </xf>
    <xf numFmtId="0" fontId="1" fillId="0" borderId="0" xfId="0" applyFont="1" applyFill="1" applyAlignment="1" applyProtection="1">
      <alignment horizontal="right" vertical="center" wrapText="1"/>
    </xf>
    <xf numFmtId="0" fontId="1" fillId="0" borderId="0" xfId="0" applyFont="1" applyFill="1" applyAlignment="1" applyProtection="1">
      <alignment horizontal="left" vertical="center" wrapText="1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</xf>
    <xf numFmtId="3" fontId="0" fillId="0" borderId="0" xfId="0" applyNumberFormat="1" applyAlignment="1" applyProtection="1">
      <alignment horizontal="center"/>
    </xf>
    <xf numFmtId="3" fontId="7" fillId="0" borderId="0" xfId="1" applyNumberFormat="1" applyFont="1" applyAlignment="1" applyProtection="1">
      <alignment horizontal="left"/>
    </xf>
    <xf numFmtId="3" fontId="7" fillId="0" borderId="0" xfId="1" applyNumberFormat="1" applyFont="1" applyAlignment="1" applyProtection="1"/>
    <xf numFmtId="3" fontId="8" fillId="0" borderId="0" xfId="1" applyNumberFormat="1" applyFont="1" applyAlignment="1" applyProtection="1"/>
    <xf numFmtId="3" fontId="0" fillId="0" borderId="0" xfId="0" applyNumberFormat="1" applyAlignment="1" applyProtection="1"/>
    <xf numFmtId="3" fontId="0" fillId="0" borderId="0" xfId="0" applyNumberFormat="1" applyProtection="1"/>
    <xf numFmtId="3" fontId="1" fillId="0" borderId="0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0" fillId="0" borderId="2" xfId="0" applyNumberFormat="1" applyBorder="1" applyAlignment="1" applyProtection="1">
      <alignment horizontal="center"/>
    </xf>
  </cellXfs>
  <cellStyles count="3">
    <cellStyle name="Normal" xfId="0" builtinId="0"/>
    <cellStyle name="Normal 3" xfId="1" xr:uid="{71FD16FC-586A-4FE2-8839-CF98C4F7D454}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F0F0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42761-1C2E-4A7A-AD3E-071C9321A0AF}">
  <dimension ref="A1:P46"/>
  <sheetViews>
    <sheetView tabSelected="1" topLeftCell="A7" zoomScaleNormal="100" zoomScalePageLayoutView="115" workbookViewId="0">
      <selection activeCell="B45" sqref="B45"/>
    </sheetView>
  </sheetViews>
  <sheetFormatPr defaultColWidth="9.140625" defaultRowHeight="15" x14ac:dyDescent="0.25"/>
  <cols>
    <col min="1" max="1" width="45.7109375" style="4" bestFit="1" customWidth="1"/>
    <col min="2" max="4" width="14.42578125" style="4" customWidth="1"/>
    <col min="5" max="5" width="9.42578125" style="4" customWidth="1"/>
    <col min="6" max="8" width="14.42578125" style="4" customWidth="1"/>
    <col min="9" max="9" width="6.140625" style="4" customWidth="1"/>
    <col min="10" max="12" width="14.42578125" style="4" customWidth="1"/>
    <col min="13" max="16384" width="9.140625" style="4"/>
  </cols>
  <sheetData>
    <row r="1" spans="1:16" s="1" customFormat="1" ht="26.25" x14ac:dyDescent="0.4">
      <c r="A1" s="1" t="s">
        <v>32</v>
      </c>
    </row>
    <row r="2" spans="1:16" ht="18.75" x14ac:dyDescent="0.3">
      <c r="A2" s="2" t="s">
        <v>0</v>
      </c>
      <c r="B2" s="3"/>
      <c r="C2" s="3"/>
      <c r="D2" s="2"/>
      <c r="E2" s="2"/>
      <c r="F2" s="3"/>
      <c r="G2" s="3"/>
      <c r="H2" s="2"/>
      <c r="J2" s="3"/>
      <c r="K2" s="3"/>
      <c r="L2" s="2"/>
    </row>
    <row r="3" spans="1:16" ht="18.75" x14ac:dyDescent="0.3">
      <c r="A3" s="15"/>
      <c r="B3" s="16"/>
      <c r="C3" s="15" t="s">
        <v>1</v>
      </c>
      <c r="D3" s="16"/>
      <c r="E3" s="16"/>
      <c r="F3" s="16"/>
      <c r="G3" s="15" t="s">
        <v>1</v>
      </c>
      <c r="H3" s="16"/>
      <c r="I3" s="16"/>
      <c r="J3" s="16"/>
      <c r="K3" s="15" t="s">
        <v>1</v>
      </c>
      <c r="L3" s="16"/>
      <c r="M3" s="7"/>
      <c r="N3" s="7"/>
      <c r="O3" s="7"/>
      <c r="P3" s="7"/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0"/>
    </row>
    <row r="5" spans="1:16" x14ac:dyDescent="0.25">
      <c r="A5" s="10"/>
      <c r="B5" s="21" t="s">
        <v>2</v>
      </c>
      <c r="C5" s="18"/>
      <c r="D5" s="22" t="s">
        <v>3</v>
      </c>
      <c r="E5" s="9"/>
      <c r="F5" s="21" t="s">
        <v>2</v>
      </c>
      <c r="G5" s="18"/>
      <c r="H5" s="22" t="s">
        <v>3</v>
      </c>
      <c r="I5" s="9"/>
      <c r="J5" s="21" t="s">
        <v>2</v>
      </c>
      <c r="K5" s="18"/>
      <c r="L5" s="22" t="s">
        <v>3</v>
      </c>
      <c r="M5" s="10"/>
      <c r="N5" s="10"/>
      <c r="O5" s="10"/>
      <c r="P5" s="10"/>
    </row>
    <row r="6" spans="1:16" x14ac:dyDescent="0.25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ht="60" x14ac:dyDescent="0.25">
      <c r="A7" s="10"/>
      <c r="B7" s="11" t="s">
        <v>9</v>
      </c>
      <c r="C7" s="11" t="s">
        <v>6</v>
      </c>
      <c r="D7" s="11" t="s">
        <v>7</v>
      </c>
      <c r="E7" s="9"/>
      <c r="F7" s="11" t="s">
        <v>9</v>
      </c>
      <c r="G7" s="11" t="s">
        <v>6</v>
      </c>
      <c r="H7" s="11" t="s">
        <v>7</v>
      </c>
      <c r="I7" s="9"/>
      <c r="J7" s="11" t="s">
        <v>9</v>
      </c>
      <c r="K7" s="11" t="s">
        <v>6</v>
      </c>
      <c r="L7" s="11" t="s">
        <v>7</v>
      </c>
      <c r="M7" s="10"/>
      <c r="N7" s="10"/>
      <c r="O7" s="10"/>
      <c r="P7" s="10"/>
    </row>
    <row r="8" spans="1:16" x14ac:dyDescent="0.25">
      <c r="A8" s="10"/>
      <c r="E8" s="9"/>
      <c r="I8" s="9"/>
      <c r="M8" s="10"/>
      <c r="N8" s="10"/>
      <c r="O8" s="10"/>
      <c r="P8" s="10"/>
    </row>
    <row r="9" spans="1:16" x14ac:dyDescent="0.25">
      <c r="A9" s="12" t="s">
        <v>29</v>
      </c>
      <c r="B9" s="24">
        <f>C9+D9</f>
        <v>0</v>
      </c>
      <c r="C9" s="24">
        <f>SUM(C10:C11)</f>
        <v>0</v>
      </c>
      <c r="D9" s="24">
        <f>SUM(D10:D11)</f>
        <v>0</v>
      </c>
      <c r="E9" s="25"/>
      <c r="F9" s="24">
        <f>G9+H9</f>
        <v>0</v>
      </c>
      <c r="G9" s="24">
        <f>SUM(G10:G11)</f>
        <v>0</v>
      </c>
      <c r="H9" s="24">
        <f>SUM(H10:H11)</f>
        <v>0</v>
      </c>
      <c r="I9" s="25"/>
      <c r="J9" s="24">
        <f>K9+L9</f>
        <v>0</v>
      </c>
      <c r="K9" s="24">
        <f>SUM(K10:K11)</f>
        <v>0</v>
      </c>
      <c r="L9" s="24">
        <f>SUM(L10:L11)</f>
        <v>0</v>
      </c>
      <c r="M9" s="10"/>
      <c r="N9" s="10"/>
      <c r="O9" s="10"/>
      <c r="P9" s="10"/>
    </row>
    <row r="10" spans="1:16" x14ac:dyDescent="0.25">
      <c r="A10" s="13" t="s">
        <v>16</v>
      </c>
      <c r="B10" s="25"/>
      <c r="C10" s="23"/>
      <c r="D10" s="23"/>
      <c r="E10" s="25"/>
      <c r="F10" s="25"/>
      <c r="G10" s="23"/>
      <c r="H10" s="23"/>
      <c r="I10" s="25"/>
      <c r="J10" s="25"/>
      <c r="K10" s="23"/>
      <c r="L10" s="23"/>
      <c r="M10" s="10"/>
      <c r="N10" s="10"/>
      <c r="O10" s="10"/>
      <c r="P10" s="10"/>
    </row>
    <row r="11" spans="1:16" x14ac:dyDescent="0.25">
      <c r="A11" s="13" t="s">
        <v>15</v>
      </c>
      <c r="B11" s="25"/>
      <c r="C11" s="23"/>
      <c r="D11" s="23"/>
      <c r="E11" s="25"/>
      <c r="F11" s="25"/>
      <c r="G11" s="23"/>
      <c r="H11" s="23"/>
      <c r="I11" s="25"/>
      <c r="J11" s="25"/>
      <c r="K11" s="23"/>
      <c r="L11" s="23"/>
    </row>
    <row r="12" spans="1:16" x14ac:dyDescent="0.25">
      <c r="A12" s="1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6" x14ac:dyDescent="0.25">
      <c r="A13" s="12" t="s">
        <v>10</v>
      </c>
      <c r="B13" s="24">
        <f>C13+D13</f>
        <v>0</v>
      </c>
      <c r="C13" s="24">
        <f>SUM(C14:C15)</f>
        <v>0</v>
      </c>
      <c r="D13" s="24">
        <f>SUM(D14:D15)</f>
        <v>0</v>
      </c>
      <c r="E13" s="25"/>
      <c r="F13" s="24">
        <f>G13+H13</f>
        <v>0</v>
      </c>
      <c r="G13" s="24">
        <f>SUM(G14:G15)</f>
        <v>0</v>
      </c>
      <c r="H13" s="24">
        <f>SUM(H14:H15)</f>
        <v>0</v>
      </c>
      <c r="I13" s="25"/>
      <c r="J13" s="24">
        <f>K13+L13</f>
        <v>0</v>
      </c>
      <c r="K13" s="24">
        <f>SUM(K14:K15)</f>
        <v>0</v>
      </c>
      <c r="L13" s="24">
        <f>SUM(L14:L15)</f>
        <v>0</v>
      </c>
    </row>
    <row r="14" spans="1:16" x14ac:dyDescent="0.25">
      <c r="A14" s="13" t="s">
        <v>8</v>
      </c>
      <c r="B14" s="25"/>
      <c r="C14" s="23"/>
      <c r="D14" s="23"/>
      <c r="E14" s="25"/>
      <c r="F14" s="25"/>
      <c r="G14" s="23"/>
      <c r="H14" s="23"/>
      <c r="I14" s="25"/>
      <c r="J14" s="25"/>
      <c r="K14" s="23"/>
      <c r="L14" s="23"/>
    </row>
    <row r="15" spans="1:16" x14ac:dyDescent="0.25">
      <c r="A15" s="13" t="s">
        <v>35</v>
      </c>
      <c r="B15" s="25"/>
      <c r="C15" s="23"/>
      <c r="D15" s="23"/>
      <c r="E15" s="25"/>
      <c r="F15" s="25"/>
      <c r="G15" s="23"/>
      <c r="H15" s="23"/>
      <c r="I15" s="25"/>
      <c r="J15" s="25"/>
      <c r="K15" s="23"/>
      <c r="L15" s="23"/>
    </row>
    <row r="16" spans="1:16" ht="15.75" thickBot="1" x14ac:dyDescent="0.3">
      <c r="A16" s="14"/>
      <c r="B16" s="33"/>
      <c r="C16" s="33"/>
      <c r="D16" s="33"/>
      <c r="E16" s="25"/>
      <c r="F16" s="33"/>
      <c r="G16" s="33"/>
      <c r="H16" s="33"/>
      <c r="I16" s="25"/>
      <c r="J16" s="33"/>
      <c r="K16" s="33"/>
      <c r="L16" s="33"/>
    </row>
    <row r="17" spans="1:12" ht="15.75" thickTop="1" x14ac:dyDescent="0.25">
      <c r="A17" s="12" t="s">
        <v>5</v>
      </c>
      <c r="B17" s="24">
        <f>SUM(B9:B16)</f>
        <v>0</v>
      </c>
      <c r="C17" s="24">
        <f>C10+C11+C14+C15</f>
        <v>0</v>
      </c>
      <c r="D17" s="24">
        <f>D10+D11+D14+D15</f>
        <v>0</v>
      </c>
      <c r="E17" s="25"/>
      <c r="F17" s="24">
        <f>SUM(F9:F16)</f>
        <v>0</v>
      </c>
      <c r="G17" s="24">
        <f>G10+G11+G14+G15</f>
        <v>0</v>
      </c>
      <c r="H17" s="24">
        <f>H10+H11+H14+H15</f>
        <v>0</v>
      </c>
      <c r="I17" s="25"/>
      <c r="J17" s="24">
        <f>SUM(J9:J16)</f>
        <v>0</v>
      </c>
      <c r="K17" s="24">
        <f>K10+K11+K14+K15</f>
        <v>0</v>
      </c>
      <c r="L17" s="24">
        <f>L10+L11+L14+L15</f>
        <v>0</v>
      </c>
    </row>
    <row r="18" spans="1:12" x14ac:dyDescent="0.25">
      <c r="A18" s="12"/>
      <c r="B18" s="24"/>
      <c r="C18" s="24"/>
      <c r="D18" s="24"/>
      <c r="E18" s="25"/>
      <c r="F18" s="24"/>
      <c r="G18" s="24"/>
      <c r="H18" s="24"/>
      <c r="I18" s="25"/>
      <c r="J18" s="24"/>
      <c r="K18" s="24"/>
      <c r="L18" s="24"/>
    </row>
    <row r="19" spans="1:12" x14ac:dyDescent="0.25">
      <c r="A19" s="12" t="s">
        <v>12</v>
      </c>
      <c r="B19" s="24">
        <f>C19+D19</f>
        <v>0</v>
      </c>
      <c r="C19" s="24">
        <f>SUM(C20:C21)</f>
        <v>0</v>
      </c>
      <c r="D19" s="24">
        <f>SUM(D20:D21)</f>
        <v>0</v>
      </c>
      <c r="E19" s="25"/>
      <c r="F19" s="24">
        <f>G19+H19</f>
        <v>0</v>
      </c>
      <c r="G19" s="24">
        <f>SUM(G20:G21)</f>
        <v>0</v>
      </c>
      <c r="H19" s="24">
        <f>SUM(H20:H21)</f>
        <v>0</v>
      </c>
      <c r="I19" s="25"/>
      <c r="J19" s="24">
        <f>K19+L19</f>
        <v>0</v>
      </c>
      <c r="K19" s="24">
        <f>SUM(K20:K21)</f>
        <v>0</v>
      </c>
      <c r="L19" s="24">
        <f>SUM(L20:L21)</f>
        <v>0</v>
      </c>
    </row>
    <row r="20" spans="1:12" x14ac:dyDescent="0.25">
      <c r="A20" s="13" t="s">
        <v>13</v>
      </c>
      <c r="B20" s="25"/>
      <c r="C20" s="23"/>
      <c r="D20" s="23"/>
      <c r="E20" s="25"/>
      <c r="F20" s="25"/>
      <c r="G20" s="23"/>
      <c r="H20" s="23"/>
      <c r="I20" s="25"/>
      <c r="J20" s="25"/>
      <c r="K20" s="23"/>
      <c r="L20" s="23"/>
    </row>
    <row r="21" spans="1:12" x14ac:dyDescent="0.25">
      <c r="A21" s="13" t="s">
        <v>14</v>
      </c>
      <c r="B21" s="25"/>
      <c r="C21" s="23"/>
      <c r="D21" s="23"/>
      <c r="E21" s="25"/>
      <c r="F21" s="25"/>
      <c r="G21" s="23"/>
      <c r="H21" s="23"/>
      <c r="I21" s="25"/>
      <c r="J21" s="25"/>
      <c r="K21" s="23"/>
      <c r="L21" s="23"/>
    </row>
    <row r="22" spans="1:12" x14ac:dyDescent="0.25">
      <c r="A22" s="14"/>
      <c r="B22" s="7"/>
      <c r="C22" s="7"/>
      <c r="D22" s="7"/>
      <c r="E22" s="9"/>
      <c r="F22" s="7"/>
      <c r="G22" s="7"/>
      <c r="H22" s="7"/>
      <c r="I22" s="9"/>
      <c r="J22" s="7"/>
      <c r="K22" s="7"/>
      <c r="L22" s="7"/>
    </row>
    <row r="23" spans="1:12" ht="18.75" x14ac:dyDescent="0.3">
      <c r="A23" s="14"/>
      <c r="C23" s="15" t="s">
        <v>17</v>
      </c>
      <c r="D23" s="16"/>
      <c r="E23" s="9"/>
      <c r="G23" s="15" t="s">
        <v>17</v>
      </c>
      <c r="H23" s="16"/>
      <c r="I23" s="9"/>
      <c r="K23" s="15" t="s">
        <v>17</v>
      </c>
      <c r="L23" s="16"/>
    </row>
    <row r="24" spans="1:12" x14ac:dyDescent="0.25">
      <c r="A24" s="14"/>
      <c r="B24" s="14"/>
      <c r="C24" s="14"/>
      <c r="D24" s="14"/>
      <c r="E24" s="9"/>
      <c r="F24" s="14"/>
      <c r="G24" s="14"/>
      <c r="H24" s="14"/>
      <c r="I24" s="9"/>
      <c r="J24" s="14"/>
      <c r="K24" s="14"/>
      <c r="L24" s="14"/>
    </row>
    <row r="25" spans="1:12" x14ac:dyDescent="0.25">
      <c r="A25" s="12" t="s">
        <v>29</v>
      </c>
      <c r="B25" s="24">
        <f>SUM(B26:B36)</f>
        <v>0</v>
      </c>
      <c r="C25" s="24"/>
      <c r="D25" s="24"/>
      <c r="E25" s="25"/>
      <c r="F25" s="24">
        <f>SUM(F26:F36)</f>
        <v>0</v>
      </c>
      <c r="G25" s="24"/>
      <c r="H25" s="24"/>
      <c r="I25" s="25"/>
      <c r="J25" s="24">
        <f>SUM(J26:J36)</f>
        <v>0</v>
      </c>
      <c r="K25" s="24"/>
      <c r="L25" s="24"/>
    </row>
    <row r="26" spans="1:12" x14ac:dyDescent="0.25">
      <c r="A26" s="17" t="s">
        <v>18</v>
      </c>
      <c r="B26" s="24">
        <f>SUM(C26:D26)</f>
        <v>0</v>
      </c>
      <c r="C26" s="23"/>
      <c r="D26" s="23"/>
      <c r="E26" s="25"/>
      <c r="F26" s="24">
        <f>SUM(G26:H26)</f>
        <v>0</v>
      </c>
      <c r="G26" s="23"/>
      <c r="H26" s="23"/>
      <c r="I26" s="25"/>
      <c r="J26" s="24">
        <f>SUM(K26:L26)</f>
        <v>0</v>
      </c>
      <c r="K26" s="23"/>
      <c r="L26" s="23"/>
    </row>
    <row r="27" spans="1:12" x14ac:dyDescent="0.25">
      <c r="A27" s="17" t="s">
        <v>19</v>
      </c>
      <c r="B27" s="24">
        <f t="shared" ref="B27:B36" si="0">SUM(C27:D27)</f>
        <v>0</v>
      </c>
      <c r="C27" s="23"/>
      <c r="D27" s="23"/>
      <c r="E27" s="25"/>
      <c r="F27" s="24">
        <f t="shared" ref="F27:F36" si="1">SUM(G27:H27)</f>
        <v>0</v>
      </c>
      <c r="G27" s="23"/>
      <c r="H27" s="23"/>
      <c r="I27" s="25"/>
      <c r="J27" s="24">
        <f t="shared" ref="J27:J36" si="2">SUM(K27:L27)</f>
        <v>0</v>
      </c>
      <c r="K27" s="23"/>
      <c r="L27" s="23"/>
    </row>
    <row r="28" spans="1:12" x14ac:dyDescent="0.25">
      <c r="A28" s="17" t="s">
        <v>20</v>
      </c>
      <c r="B28" s="24">
        <f t="shared" si="0"/>
        <v>0</v>
      </c>
      <c r="C28" s="23"/>
      <c r="D28" s="23"/>
      <c r="E28" s="25"/>
      <c r="F28" s="24">
        <f t="shared" si="1"/>
        <v>0</v>
      </c>
      <c r="G28" s="23"/>
      <c r="H28" s="23"/>
      <c r="I28" s="25"/>
      <c r="J28" s="24">
        <f t="shared" si="2"/>
        <v>0</v>
      </c>
      <c r="K28" s="23"/>
      <c r="L28" s="23"/>
    </row>
    <row r="29" spans="1:12" x14ac:dyDescent="0.25">
      <c r="A29" s="17" t="s">
        <v>21</v>
      </c>
      <c r="B29" s="24">
        <f t="shared" si="0"/>
        <v>0</v>
      </c>
      <c r="C29" s="23"/>
      <c r="D29" s="23"/>
      <c r="E29" s="26"/>
      <c r="F29" s="24">
        <f t="shared" si="1"/>
        <v>0</v>
      </c>
      <c r="G29" s="23"/>
      <c r="H29" s="23"/>
      <c r="I29" s="27"/>
      <c r="J29" s="24">
        <f t="shared" si="2"/>
        <v>0</v>
      </c>
      <c r="K29" s="23"/>
      <c r="L29" s="23"/>
    </row>
    <row r="30" spans="1:12" x14ac:dyDescent="0.25">
      <c r="A30" s="17" t="s">
        <v>22</v>
      </c>
      <c r="B30" s="24">
        <f t="shared" si="0"/>
        <v>0</v>
      </c>
      <c r="C30" s="23"/>
      <c r="D30" s="23"/>
      <c r="E30" s="28"/>
      <c r="F30" s="24">
        <f t="shared" si="1"/>
        <v>0</v>
      </c>
      <c r="G30" s="23"/>
      <c r="H30" s="23"/>
      <c r="I30" s="29"/>
      <c r="J30" s="24">
        <f t="shared" si="2"/>
        <v>0</v>
      </c>
      <c r="K30" s="23"/>
      <c r="L30" s="23"/>
    </row>
    <row r="31" spans="1:12" x14ac:dyDescent="0.25">
      <c r="A31" s="17" t="s">
        <v>23</v>
      </c>
      <c r="B31" s="24">
        <f t="shared" si="0"/>
        <v>0</v>
      </c>
      <c r="C31" s="23"/>
      <c r="D31" s="23"/>
      <c r="E31" s="29"/>
      <c r="F31" s="24">
        <f t="shared" si="1"/>
        <v>0</v>
      </c>
      <c r="G31" s="23"/>
      <c r="H31" s="23"/>
      <c r="I31" s="29"/>
      <c r="J31" s="24">
        <f t="shared" si="2"/>
        <v>0</v>
      </c>
      <c r="K31" s="23"/>
      <c r="L31" s="23"/>
    </row>
    <row r="32" spans="1:12" x14ac:dyDescent="0.25">
      <c r="A32" s="17" t="s">
        <v>24</v>
      </c>
      <c r="B32" s="24">
        <f t="shared" si="0"/>
        <v>0</v>
      </c>
      <c r="C32" s="23"/>
      <c r="D32" s="23"/>
      <c r="E32" s="29"/>
      <c r="F32" s="24">
        <f t="shared" si="1"/>
        <v>0</v>
      </c>
      <c r="G32" s="23"/>
      <c r="H32" s="23"/>
      <c r="I32" s="29"/>
      <c r="J32" s="24">
        <f t="shared" si="2"/>
        <v>0</v>
      </c>
      <c r="K32" s="23"/>
      <c r="L32" s="23"/>
    </row>
    <row r="33" spans="1:12" x14ac:dyDescent="0.25">
      <c r="A33" s="17" t="s">
        <v>25</v>
      </c>
      <c r="B33" s="24">
        <f t="shared" si="0"/>
        <v>0</v>
      </c>
      <c r="C33" s="23"/>
      <c r="D33" s="23"/>
      <c r="E33" s="29"/>
      <c r="F33" s="24">
        <f t="shared" si="1"/>
        <v>0</v>
      </c>
      <c r="G33" s="23"/>
      <c r="H33" s="23"/>
      <c r="I33" s="29"/>
      <c r="J33" s="24">
        <f t="shared" si="2"/>
        <v>0</v>
      </c>
      <c r="K33" s="23"/>
      <c r="L33" s="23"/>
    </row>
    <row r="34" spans="1:12" x14ac:dyDescent="0.25">
      <c r="A34" s="17" t="s">
        <v>26</v>
      </c>
      <c r="B34" s="24">
        <f t="shared" si="0"/>
        <v>0</v>
      </c>
      <c r="C34" s="23"/>
      <c r="D34" s="23"/>
      <c r="E34" s="29"/>
      <c r="F34" s="24">
        <f t="shared" si="1"/>
        <v>0</v>
      </c>
      <c r="G34" s="23"/>
      <c r="H34" s="23"/>
      <c r="I34" s="29"/>
      <c r="J34" s="24">
        <f t="shared" si="2"/>
        <v>0</v>
      </c>
      <c r="K34" s="23"/>
      <c r="L34" s="23"/>
    </row>
    <row r="35" spans="1:12" x14ac:dyDescent="0.25">
      <c r="A35" s="17" t="s">
        <v>27</v>
      </c>
      <c r="B35" s="24">
        <f t="shared" si="0"/>
        <v>0</v>
      </c>
      <c r="C35" s="23"/>
      <c r="D35" s="23"/>
      <c r="E35" s="29"/>
      <c r="F35" s="24">
        <f t="shared" si="1"/>
        <v>0</v>
      </c>
      <c r="G35" s="23"/>
      <c r="H35" s="23"/>
      <c r="I35" s="29"/>
      <c r="J35" s="24">
        <f t="shared" si="2"/>
        <v>0</v>
      </c>
      <c r="K35" s="23"/>
      <c r="L35" s="23"/>
    </row>
    <row r="36" spans="1:12" x14ac:dyDescent="0.25">
      <c r="A36" s="17" t="s">
        <v>28</v>
      </c>
      <c r="B36" s="24">
        <f t="shared" si="0"/>
        <v>0</v>
      </c>
      <c r="C36" s="23"/>
      <c r="D36" s="23"/>
      <c r="E36" s="29"/>
      <c r="F36" s="24">
        <f t="shared" si="1"/>
        <v>0</v>
      </c>
      <c r="G36" s="23"/>
      <c r="H36" s="23"/>
      <c r="I36" s="29"/>
      <c r="J36" s="24">
        <f t="shared" si="2"/>
        <v>0</v>
      </c>
      <c r="K36" s="23"/>
      <c r="L36" s="23"/>
    </row>
    <row r="37" spans="1:12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12" t="s">
        <v>31</v>
      </c>
      <c r="B38" s="24">
        <f>SUM(C38:D38)</f>
        <v>0</v>
      </c>
      <c r="C38" s="24">
        <f>C13</f>
        <v>0</v>
      </c>
      <c r="D38" s="24">
        <f>D13</f>
        <v>0</v>
      </c>
      <c r="E38" s="30"/>
      <c r="F38" s="24">
        <f>SUM(G38:H38)</f>
        <v>0</v>
      </c>
      <c r="G38" s="24">
        <f>G13</f>
        <v>0</v>
      </c>
      <c r="H38" s="24">
        <f>H13</f>
        <v>0</v>
      </c>
      <c r="I38" s="30"/>
      <c r="J38" s="24">
        <f>SUM(K38:L38)</f>
        <v>0</v>
      </c>
      <c r="K38" s="24">
        <f>K13</f>
        <v>0</v>
      </c>
      <c r="L38" s="24">
        <f>L13</f>
        <v>0</v>
      </c>
    </row>
    <row r="39" spans="1:12" ht="15.75" thickBot="1" x14ac:dyDescent="0.3">
      <c r="A39" s="12"/>
      <c r="B39" s="32"/>
      <c r="C39" s="32"/>
      <c r="D39" s="32"/>
      <c r="E39" s="30"/>
      <c r="F39" s="32"/>
      <c r="G39" s="32"/>
      <c r="H39" s="32"/>
      <c r="I39" s="30"/>
      <c r="J39" s="32"/>
      <c r="K39" s="32"/>
      <c r="L39" s="32"/>
    </row>
    <row r="40" spans="1:12" ht="15.75" thickTop="1" x14ac:dyDescent="0.25">
      <c r="A40" s="12" t="s">
        <v>4</v>
      </c>
      <c r="B40" s="24">
        <f>SUM(B26:B38)</f>
        <v>0</v>
      </c>
      <c r="C40" s="24">
        <f>SUM(C26:C38)</f>
        <v>0</v>
      </c>
      <c r="D40" s="24">
        <f>SUM(D26:D38)</f>
        <v>0</v>
      </c>
      <c r="E40" s="25"/>
      <c r="F40" s="24">
        <f>SUM(F26:F38)</f>
        <v>0</v>
      </c>
      <c r="G40" s="24">
        <f>SUM(G26:G38)</f>
        <v>0</v>
      </c>
      <c r="H40" s="24">
        <f>SUM(H26:H38)</f>
        <v>0</v>
      </c>
      <c r="I40" s="25"/>
      <c r="J40" s="24">
        <f>SUM(J26:J38)</f>
        <v>0</v>
      </c>
      <c r="K40" s="24">
        <f ca="1">SUM(K26:K43)</f>
        <v>3200</v>
      </c>
      <c r="L40" s="24">
        <f ca="1">SUM(L26:L43)</f>
        <v>700</v>
      </c>
    </row>
    <row r="41" spans="1:12" x14ac:dyDescent="0.25">
      <c r="A41" s="2" t="s">
        <v>30</v>
      </c>
      <c r="B41" s="9" t="str">
        <f>IF(B40=B17,"Í lagi", "Villa!")</f>
        <v>Í lagi</v>
      </c>
      <c r="C41" s="9" t="str">
        <f>IF(C40=C17,"Í lagi", "Villa!")</f>
        <v>Í lagi</v>
      </c>
      <c r="D41" s="9" t="str">
        <f>IF(D40=D17,"Í lagi", "Villa!")</f>
        <v>Í lagi</v>
      </c>
      <c r="F41" s="9" t="str">
        <f>IF(F40=F17,"Í lagi", "Villa!")</f>
        <v>Í lagi</v>
      </c>
      <c r="G41" s="9" t="str">
        <f>IF(G40=G17,"Í lagi", "Villa!")</f>
        <v>Í lagi</v>
      </c>
      <c r="H41" s="9" t="str">
        <f>IF(H40=H17,"Í lagi", "Villa!")</f>
        <v>Í lagi</v>
      </c>
      <c r="J41" s="9" t="str">
        <f>IF(J40=J17,"Í lagi", "Villa!")</f>
        <v>Í lagi</v>
      </c>
      <c r="K41" s="9" t="str">
        <f ca="1">IF(K40=K17,"Í lagi", "Villa!")</f>
        <v>Í lagi</v>
      </c>
      <c r="L41" s="9" t="str">
        <f ca="1">IF(L40=L17,"Í lagi", "Villa!")</f>
        <v>Í lagi</v>
      </c>
    </row>
    <row r="43" spans="1:12" x14ac:dyDescent="0.25">
      <c r="A43" s="12" t="s">
        <v>11</v>
      </c>
      <c r="B43" s="31">
        <f>SUM(C43:D43)</f>
        <v>0</v>
      </c>
      <c r="C43" s="31">
        <f>C19</f>
        <v>0</v>
      </c>
      <c r="D43" s="31">
        <f>D19</f>
        <v>0</v>
      </c>
      <c r="E43" s="30"/>
      <c r="F43" s="31">
        <f>SUM(G43:H43)</f>
        <v>0</v>
      </c>
      <c r="G43" s="31">
        <f>G19</f>
        <v>0</v>
      </c>
      <c r="H43" s="31">
        <f>H19</f>
        <v>0</v>
      </c>
      <c r="I43" s="30"/>
      <c r="J43" s="31">
        <f>SUM(K43:L43)</f>
        <v>0</v>
      </c>
      <c r="K43" s="31">
        <f>K19</f>
        <v>0</v>
      </c>
      <c r="L43" s="31">
        <f>L19</f>
        <v>0</v>
      </c>
    </row>
    <row r="45" spans="1:12" x14ac:dyDescent="0.25">
      <c r="A45" s="12" t="s">
        <v>33</v>
      </c>
      <c r="B45" s="23"/>
    </row>
    <row r="46" spans="1:12" x14ac:dyDescent="0.25">
      <c r="A46" s="19" t="s">
        <v>34</v>
      </c>
      <c r="B46" s="20" t="str">
        <f>IF(B45&gt;0,B40/B45,"")</f>
        <v/>
      </c>
    </row>
  </sheetData>
  <sheetProtection selectLockedCells="1"/>
  <conditionalFormatting sqref="B41:D41">
    <cfRule type="cellIs" dxfId="8" priority="3" operator="equal">
      <formula>"Villa!"</formula>
    </cfRule>
  </conditionalFormatting>
  <conditionalFormatting sqref="F41:H41">
    <cfRule type="cellIs" dxfId="7" priority="2" operator="equal">
      <formula>"Villa!"</formula>
    </cfRule>
  </conditionalFormatting>
  <conditionalFormatting sqref="J41:L41">
    <cfRule type="cellIs" dxfId="6" priority="1" operator="equal">
      <formula>"Villa!"</formula>
    </cfRule>
  </conditionalFormatting>
  <pageMargins left="0.23622047244094491" right="0.23622047244094491" top="0.51181102362204722" bottom="0.51181102362204722" header="0.31496062992125984" footer="0.31496062992125984"/>
  <pageSetup paperSize="9" orientation="portrait" r:id="rId1"/>
  <headerFooter>
    <oddFooter>&amp;L&amp;"-,Italic"Athugasemd: Form þetta er gefið út af landskjörstjórn og tilgreinir lágmarks formkröfur um skráningu upplýsinga um  talningu atkvæðaseðla.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9756-9AF3-4CAB-9485-4D0BD05068F5}">
  <sheetPr codeName="Sheet2"/>
  <dimension ref="A1:P46"/>
  <sheetViews>
    <sheetView zoomScaleNormal="100" zoomScalePageLayoutView="115" workbookViewId="0">
      <selection sqref="A1:XFD1048576"/>
    </sheetView>
  </sheetViews>
  <sheetFormatPr defaultColWidth="9.140625" defaultRowHeight="15" x14ac:dyDescent="0.25"/>
  <cols>
    <col min="1" max="1" width="45.7109375" style="4" bestFit="1" customWidth="1"/>
    <col min="2" max="4" width="14.42578125" style="4" customWidth="1"/>
    <col min="5" max="5" width="9.42578125" style="4" customWidth="1"/>
    <col min="6" max="8" width="14.42578125" style="4" customWidth="1"/>
    <col min="9" max="9" width="6.140625" style="4" customWidth="1"/>
    <col min="10" max="12" width="14.42578125" style="4" customWidth="1"/>
    <col min="13" max="16384" width="9.140625" style="4"/>
  </cols>
  <sheetData>
    <row r="1" spans="1:16" s="1" customFormat="1" ht="26.25" x14ac:dyDescent="0.4">
      <c r="A1" s="1" t="s">
        <v>32</v>
      </c>
    </row>
    <row r="2" spans="1:16" ht="18.75" x14ac:dyDescent="0.3">
      <c r="A2" s="2" t="s">
        <v>0</v>
      </c>
      <c r="B2" s="3"/>
      <c r="C2" s="3"/>
      <c r="D2" s="2"/>
      <c r="E2" s="2"/>
      <c r="F2" s="3"/>
      <c r="G2" s="3"/>
      <c r="H2" s="2"/>
      <c r="J2" s="3"/>
      <c r="K2" s="3"/>
      <c r="L2" s="2"/>
    </row>
    <row r="3" spans="1:16" ht="18.75" x14ac:dyDescent="0.3">
      <c r="A3" s="5"/>
      <c r="B3" s="6"/>
      <c r="C3" s="5" t="s">
        <v>1</v>
      </c>
      <c r="D3" s="6"/>
      <c r="E3" s="6"/>
      <c r="F3" s="6"/>
      <c r="G3" s="5" t="s">
        <v>1</v>
      </c>
      <c r="H3" s="6"/>
      <c r="I3" s="6"/>
      <c r="J3" s="6"/>
      <c r="K3" s="5" t="s">
        <v>1</v>
      </c>
      <c r="L3" s="6"/>
      <c r="M3" s="7"/>
      <c r="N3" s="7"/>
      <c r="O3" s="7"/>
      <c r="P3" s="7"/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0"/>
    </row>
    <row r="5" spans="1:16" x14ac:dyDescent="0.25">
      <c r="A5" s="10"/>
      <c r="B5" s="21" t="s">
        <v>2</v>
      </c>
      <c r="C5" s="18">
        <v>0.125</v>
      </c>
      <c r="D5" s="22" t="s">
        <v>3</v>
      </c>
      <c r="E5" s="9"/>
      <c r="F5" s="21" t="s">
        <v>2</v>
      </c>
      <c r="G5" s="18">
        <v>0.97916666666666663</v>
      </c>
      <c r="H5" s="22" t="s">
        <v>3</v>
      </c>
      <c r="I5" s="9"/>
      <c r="J5" s="21" t="s">
        <v>2</v>
      </c>
      <c r="K5" s="18">
        <v>0.91666666666666663</v>
      </c>
      <c r="L5" s="22" t="s">
        <v>3</v>
      </c>
      <c r="M5" s="10"/>
      <c r="N5" s="10"/>
      <c r="O5" s="10"/>
      <c r="P5" s="10"/>
    </row>
    <row r="6" spans="1:16" x14ac:dyDescent="0.25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ht="60" x14ac:dyDescent="0.25">
      <c r="A7" s="10"/>
      <c r="B7" s="11" t="s">
        <v>9</v>
      </c>
      <c r="C7" s="11" t="s">
        <v>6</v>
      </c>
      <c r="D7" s="11" t="s">
        <v>7</v>
      </c>
      <c r="E7" s="9"/>
      <c r="F7" s="11" t="s">
        <v>9</v>
      </c>
      <c r="G7" s="11" t="s">
        <v>6</v>
      </c>
      <c r="H7" s="11" t="s">
        <v>7</v>
      </c>
      <c r="I7" s="9"/>
      <c r="J7" s="11" t="s">
        <v>9</v>
      </c>
      <c r="K7" s="11" t="s">
        <v>6</v>
      </c>
      <c r="L7" s="11" t="s">
        <v>7</v>
      </c>
      <c r="M7" s="10"/>
      <c r="N7" s="10"/>
      <c r="O7" s="10"/>
      <c r="P7" s="10"/>
    </row>
    <row r="8" spans="1:16" x14ac:dyDescent="0.25">
      <c r="A8" s="10"/>
      <c r="E8" s="9"/>
      <c r="I8" s="9"/>
      <c r="M8" s="10"/>
      <c r="N8" s="10"/>
      <c r="O8" s="10"/>
      <c r="P8" s="10"/>
    </row>
    <row r="9" spans="1:16" x14ac:dyDescent="0.25">
      <c r="A9" s="12" t="s">
        <v>29</v>
      </c>
      <c r="B9" s="24">
        <f>C9+D9</f>
        <v>4200</v>
      </c>
      <c r="C9" s="24">
        <f>SUM(C10:C11)</f>
        <v>3100</v>
      </c>
      <c r="D9" s="24">
        <f>SUM(D10:D11)</f>
        <v>1100</v>
      </c>
      <c r="E9" s="25"/>
      <c r="F9" s="24">
        <f>G9+H9</f>
        <v>4000</v>
      </c>
      <c r="G9" s="24">
        <f>SUM(G10:G11)</f>
        <v>3000</v>
      </c>
      <c r="H9" s="24">
        <f>SUM(H10:H11)</f>
        <v>1000</v>
      </c>
      <c r="I9" s="25"/>
      <c r="J9" s="24">
        <f>K9+L9</f>
        <v>3100</v>
      </c>
      <c r="K9" s="24">
        <f>SUM(K10:K11)</f>
        <v>2600</v>
      </c>
      <c r="L9" s="24">
        <f>SUM(L10:L11)</f>
        <v>500</v>
      </c>
      <c r="M9" s="10"/>
      <c r="N9" s="10"/>
      <c r="O9" s="10"/>
      <c r="P9" s="10"/>
    </row>
    <row r="10" spans="1:16" x14ac:dyDescent="0.25">
      <c r="A10" s="13" t="s">
        <v>16</v>
      </c>
      <c r="B10" s="25"/>
      <c r="C10" s="23">
        <v>3000</v>
      </c>
      <c r="D10" s="23">
        <v>1000</v>
      </c>
      <c r="E10" s="25"/>
      <c r="F10" s="25"/>
      <c r="G10" s="23">
        <v>2900</v>
      </c>
      <c r="H10" s="23">
        <v>900</v>
      </c>
      <c r="I10" s="25"/>
      <c r="J10" s="25"/>
      <c r="K10" s="23">
        <v>2500</v>
      </c>
      <c r="L10" s="23">
        <v>400</v>
      </c>
      <c r="M10" s="10"/>
      <c r="N10" s="10"/>
      <c r="O10" s="10"/>
      <c r="P10" s="10"/>
    </row>
    <row r="11" spans="1:16" x14ac:dyDescent="0.25">
      <c r="A11" s="13" t="s">
        <v>15</v>
      </c>
      <c r="B11" s="25"/>
      <c r="C11" s="23">
        <v>100</v>
      </c>
      <c r="D11" s="23">
        <v>100</v>
      </c>
      <c r="E11" s="25"/>
      <c r="F11" s="25"/>
      <c r="G11" s="23">
        <v>100</v>
      </c>
      <c r="H11" s="23">
        <v>100</v>
      </c>
      <c r="I11" s="25"/>
      <c r="J11" s="25"/>
      <c r="K11" s="23">
        <v>100</v>
      </c>
      <c r="L11" s="23">
        <v>100</v>
      </c>
    </row>
    <row r="12" spans="1:16" x14ac:dyDescent="0.25">
      <c r="A12" s="1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6" x14ac:dyDescent="0.25">
      <c r="A13" s="12" t="s">
        <v>10</v>
      </c>
      <c r="B13" s="24">
        <f>C13+D13</f>
        <v>500</v>
      </c>
      <c r="C13" s="24">
        <f>SUM(C14:C15)</f>
        <v>400</v>
      </c>
      <c r="D13" s="24">
        <f>SUM(D14:D15)</f>
        <v>100</v>
      </c>
      <c r="E13" s="25"/>
      <c r="F13" s="24">
        <f>G13+H13</f>
        <v>500</v>
      </c>
      <c r="G13" s="24">
        <f>SUM(G14:G15)</f>
        <v>400</v>
      </c>
      <c r="H13" s="24">
        <f>SUM(H14:H15)</f>
        <v>100</v>
      </c>
      <c r="I13" s="25"/>
      <c r="J13" s="24">
        <f>K13+L13</f>
        <v>500</v>
      </c>
      <c r="K13" s="24">
        <f>SUM(K14:K15)</f>
        <v>400</v>
      </c>
      <c r="L13" s="24">
        <f>SUM(L14:L15)</f>
        <v>100</v>
      </c>
    </row>
    <row r="14" spans="1:16" x14ac:dyDescent="0.25">
      <c r="A14" s="13" t="s">
        <v>8</v>
      </c>
      <c r="B14" s="25"/>
      <c r="C14" s="23">
        <v>200</v>
      </c>
      <c r="D14" s="23">
        <v>50</v>
      </c>
      <c r="E14" s="25"/>
      <c r="F14" s="25"/>
      <c r="G14" s="23">
        <v>200</v>
      </c>
      <c r="H14" s="23">
        <v>50</v>
      </c>
      <c r="I14" s="25"/>
      <c r="J14" s="25"/>
      <c r="K14" s="23">
        <v>200</v>
      </c>
      <c r="L14" s="23">
        <v>50</v>
      </c>
    </row>
    <row r="15" spans="1:16" x14ac:dyDescent="0.25">
      <c r="A15" s="13" t="s">
        <v>35</v>
      </c>
      <c r="B15" s="25"/>
      <c r="C15" s="23">
        <v>200</v>
      </c>
      <c r="D15" s="23">
        <v>50</v>
      </c>
      <c r="E15" s="25"/>
      <c r="F15" s="25"/>
      <c r="G15" s="23">
        <v>200</v>
      </c>
      <c r="H15" s="23">
        <v>50</v>
      </c>
      <c r="I15" s="25"/>
      <c r="J15" s="25"/>
      <c r="K15" s="23">
        <v>200</v>
      </c>
      <c r="L15" s="23">
        <v>50</v>
      </c>
    </row>
    <row r="16" spans="1:16" ht="15.75" thickBot="1" x14ac:dyDescent="0.3">
      <c r="A16" s="14"/>
      <c r="B16" s="33"/>
      <c r="C16" s="33"/>
      <c r="D16" s="33"/>
      <c r="E16" s="25"/>
      <c r="F16" s="33"/>
      <c r="G16" s="33"/>
      <c r="H16" s="33"/>
      <c r="I16" s="25"/>
      <c r="J16" s="33"/>
      <c r="K16" s="33"/>
      <c r="L16" s="33"/>
    </row>
    <row r="17" spans="1:12" ht="15.75" thickTop="1" x14ac:dyDescent="0.25">
      <c r="A17" s="12" t="s">
        <v>5</v>
      </c>
      <c r="B17" s="24">
        <f>SUM(B9:B16)</f>
        <v>4700</v>
      </c>
      <c r="C17" s="24">
        <f>C10+C11+C14+C15</f>
        <v>3500</v>
      </c>
      <c r="D17" s="24">
        <f>D10+D11+D14+D15</f>
        <v>1200</v>
      </c>
      <c r="E17" s="25"/>
      <c r="F17" s="24">
        <f>SUM(F9:F16)</f>
        <v>4500</v>
      </c>
      <c r="G17" s="24">
        <f>G10+G11+G14+G15</f>
        <v>3400</v>
      </c>
      <c r="H17" s="24">
        <f>H10+H11+H14+H15</f>
        <v>1100</v>
      </c>
      <c r="I17" s="25"/>
      <c r="J17" s="24">
        <f>SUM(J9:J16)</f>
        <v>3600</v>
      </c>
      <c r="K17" s="24">
        <f>K10+K11+K14+K15</f>
        <v>3000</v>
      </c>
      <c r="L17" s="24">
        <f>L10+L11+L14+L15</f>
        <v>600</v>
      </c>
    </row>
    <row r="18" spans="1:12" x14ac:dyDescent="0.25">
      <c r="A18" s="12"/>
      <c r="B18" s="24"/>
      <c r="C18" s="24"/>
      <c r="D18" s="24"/>
      <c r="E18" s="25"/>
      <c r="F18" s="24"/>
      <c r="G18" s="24"/>
      <c r="H18" s="24"/>
      <c r="I18" s="25"/>
      <c r="J18" s="24"/>
      <c r="K18" s="24"/>
      <c r="L18" s="24"/>
    </row>
    <row r="19" spans="1:12" x14ac:dyDescent="0.25">
      <c r="A19" s="12" t="s">
        <v>12</v>
      </c>
      <c r="B19" s="24">
        <f>C19+D19</f>
        <v>123</v>
      </c>
      <c r="C19" s="24">
        <f>SUM(C20:C21)</f>
        <v>47</v>
      </c>
      <c r="D19" s="24">
        <f>SUM(D20:D21)</f>
        <v>76</v>
      </c>
      <c r="E19" s="25"/>
      <c r="F19" s="24">
        <f>G19+H19</f>
        <v>300</v>
      </c>
      <c r="G19" s="24">
        <f>SUM(G20:G21)</f>
        <v>200</v>
      </c>
      <c r="H19" s="24">
        <f>SUM(H20:H21)</f>
        <v>100</v>
      </c>
      <c r="I19" s="25"/>
      <c r="J19" s="24">
        <f>K19+L19</f>
        <v>300</v>
      </c>
      <c r="K19" s="24">
        <f>SUM(K20:K21)</f>
        <v>200</v>
      </c>
      <c r="L19" s="24">
        <f>SUM(L20:L21)</f>
        <v>100</v>
      </c>
    </row>
    <row r="20" spans="1:12" x14ac:dyDescent="0.25">
      <c r="A20" s="13" t="s">
        <v>13</v>
      </c>
      <c r="B20" s="25"/>
      <c r="C20" s="23">
        <v>44</v>
      </c>
      <c r="D20" s="23">
        <v>44</v>
      </c>
      <c r="E20" s="25"/>
      <c r="F20" s="25"/>
      <c r="G20" s="23">
        <v>100</v>
      </c>
      <c r="H20" s="23">
        <v>50</v>
      </c>
      <c r="I20" s="25"/>
      <c r="J20" s="25"/>
      <c r="K20" s="23">
        <v>100</v>
      </c>
      <c r="L20" s="23">
        <v>50</v>
      </c>
    </row>
    <row r="21" spans="1:12" x14ac:dyDescent="0.25">
      <c r="A21" s="13" t="s">
        <v>14</v>
      </c>
      <c r="B21" s="25"/>
      <c r="C21" s="23">
        <v>3</v>
      </c>
      <c r="D21" s="23">
        <v>32</v>
      </c>
      <c r="E21" s="25"/>
      <c r="F21" s="25"/>
      <c r="G21" s="23">
        <v>100</v>
      </c>
      <c r="H21" s="23">
        <v>50</v>
      </c>
      <c r="I21" s="25"/>
      <c r="J21" s="25"/>
      <c r="K21" s="23">
        <v>100</v>
      </c>
      <c r="L21" s="23">
        <v>50</v>
      </c>
    </row>
    <row r="22" spans="1:12" x14ac:dyDescent="0.25">
      <c r="A22" s="14"/>
      <c r="B22" s="7"/>
      <c r="C22" s="7"/>
      <c r="D22" s="7"/>
      <c r="E22" s="9"/>
      <c r="F22" s="7"/>
      <c r="G22" s="7"/>
      <c r="H22" s="7"/>
      <c r="I22" s="9"/>
      <c r="J22" s="7"/>
      <c r="K22" s="7"/>
      <c r="L22" s="7"/>
    </row>
    <row r="23" spans="1:12" ht="18.75" x14ac:dyDescent="0.3">
      <c r="A23" s="14"/>
      <c r="C23" s="15" t="s">
        <v>17</v>
      </c>
      <c r="D23" s="16"/>
      <c r="E23" s="9"/>
      <c r="G23" s="15" t="s">
        <v>17</v>
      </c>
      <c r="H23" s="16"/>
      <c r="I23" s="9"/>
      <c r="K23" s="15" t="s">
        <v>17</v>
      </c>
      <c r="L23" s="16"/>
    </row>
    <row r="24" spans="1:12" x14ac:dyDescent="0.25">
      <c r="A24" s="14"/>
      <c r="B24" s="14"/>
      <c r="C24" s="14"/>
      <c r="D24" s="14"/>
      <c r="E24" s="9"/>
      <c r="F24" s="14"/>
      <c r="G24" s="14"/>
      <c r="H24" s="14"/>
      <c r="I24" s="9"/>
      <c r="J24" s="14"/>
      <c r="K24" s="14"/>
      <c r="L24" s="14"/>
    </row>
    <row r="25" spans="1:12" x14ac:dyDescent="0.25">
      <c r="A25" s="12" t="s">
        <v>29</v>
      </c>
      <c r="B25" s="24">
        <f>SUM(B26:B36)</f>
        <v>4200</v>
      </c>
      <c r="C25" s="24"/>
      <c r="D25" s="24"/>
      <c r="E25" s="25"/>
      <c r="F25" s="24">
        <f>SUM(F26:F36)</f>
        <v>4000</v>
      </c>
      <c r="G25" s="24"/>
      <c r="H25" s="24"/>
      <c r="I25" s="25"/>
      <c r="J25" s="24">
        <f>SUM(J26:J36)</f>
        <v>3100</v>
      </c>
      <c r="K25" s="24"/>
      <c r="L25" s="24"/>
    </row>
    <row r="26" spans="1:12" x14ac:dyDescent="0.25">
      <c r="A26" s="17" t="s">
        <v>18</v>
      </c>
      <c r="B26" s="24">
        <f>SUM(C26:D26)</f>
        <v>612</v>
      </c>
      <c r="C26" s="23">
        <v>267</v>
      </c>
      <c r="D26" s="23">
        <v>345</v>
      </c>
      <c r="E26" s="25"/>
      <c r="F26" s="24">
        <f>SUM(G26:H26)</f>
        <v>612</v>
      </c>
      <c r="G26" s="23">
        <v>267</v>
      </c>
      <c r="H26" s="23">
        <v>345</v>
      </c>
      <c r="I26" s="25"/>
      <c r="J26" s="24">
        <f>SUM(K26:L26)</f>
        <v>312</v>
      </c>
      <c r="K26" s="23">
        <v>267</v>
      </c>
      <c r="L26" s="23">
        <v>45</v>
      </c>
    </row>
    <row r="27" spans="1:12" x14ac:dyDescent="0.25">
      <c r="A27" s="17" t="s">
        <v>19</v>
      </c>
      <c r="B27" s="24">
        <f t="shared" ref="B27:B36" si="0">SUM(C27:D27)</f>
        <v>735</v>
      </c>
      <c r="C27" s="23">
        <v>723</v>
      </c>
      <c r="D27" s="23">
        <v>12</v>
      </c>
      <c r="E27" s="25"/>
      <c r="F27" s="24">
        <f t="shared" ref="F27:F36" si="1">SUM(G27:H27)</f>
        <v>635</v>
      </c>
      <c r="G27" s="23">
        <v>623</v>
      </c>
      <c r="H27" s="23">
        <v>12</v>
      </c>
      <c r="I27" s="25"/>
      <c r="J27" s="24">
        <f t="shared" ref="J27:J36" si="2">SUM(K27:L27)</f>
        <v>735</v>
      </c>
      <c r="K27" s="23">
        <v>723</v>
      </c>
      <c r="L27" s="23">
        <v>12</v>
      </c>
    </row>
    <row r="28" spans="1:12" x14ac:dyDescent="0.25">
      <c r="A28" s="17" t="s">
        <v>20</v>
      </c>
      <c r="B28" s="24">
        <f t="shared" si="0"/>
        <v>390</v>
      </c>
      <c r="C28" s="23">
        <v>257</v>
      </c>
      <c r="D28" s="23">
        <v>133</v>
      </c>
      <c r="E28" s="25"/>
      <c r="F28" s="24">
        <f t="shared" si="1"/>
        <v>290</v>
      </c>
      <c r="G28" s="23">
        <v>257</v>
      </c>
      <c r="H28" s="23">
        <v>33</v>
      </c>
      <c r="I28" s="25"/>
      <c r="J28" s="24">
        <f t="shared" si="2"/>
        <v>290</v>
      </c>
      <c r="K28" s="23">
        <v>257</v>
      </c>
      <c r="L28" s="23">
        <v>33</v>
      </c>
    </row>
    <row r="29" spans="1:12" x14ac:dyDescent="0.25">
      <c r="A29" s="17" t="s">
        <v>21</v>
      </c>
      <c r="B29" s="24">
        <f t="shared" si="0"/>
        <v>448</v>
      </c>
      <c r="C29" s="23">
        <v>403</v>
      </c>
      <c r="D29" s="23">
        <v>45</v>
      </c>
      <c r="E29" s="26"/>
      <c r="F29" s="24">
        <f t="shared" si="1"/>
        <v>448</v>
      </c>
      <c r="G29" s="23">
        <v>403</v>
      </c>
      <c r="H29" s="23">
        <v>45</v>
      </c>
      <c r="I29" s="27"/>
      <c r="J29" s="24">
        <f t="shared" si="2"/>
        <v>348</v>
      </c>
      <c r="K29" s="23">
        <v>303</v>
      </c>
      <c r="L29" s="23">
        <v>45</v>
      </c>
    </row>
    <row r="30" spans="1:12" x14ac:dyDescent="0.25">
      <c r="A30" s="17" t="s">
        <v>22</v>
      </c>
      <c r="B30" s="24">
        <f t="shared" si="0"/>
        <v>260</v>
      </c>
      <c r="C30" s="23">
        <v>233</v>
      </c>
      <c r="D30" s="23">
        <v>27</v>
      </c>
      <c r="E30" s="28"/>
      <c r="F30" s="24">
        <f t="shared" si="1"/>
        <v>260</v>
      </c>
      <c r="G30" s="23">
        <v>233</v>
      </c>
      <c r="H30" s="23">
        <v>27</v>
      </c>
      <c r="I30" s="29"/>
      <c r="J30" s="24">
        <f t="shared" si="2"/>
        <v>260</v>
      </c>
      <c r="K30" s="23">
        <v>233</v>
      </c>
      <c r="L30" s="23">
        <v>27</v>
      </c>
    </row>
    <row r="31" spans="1:12" x14ac:dyDescent="0.25">
      <c r="A31" s="17" t="s">
        <v>23</v>
      </c>
      <c r="B31" s="24">
        <f t="shared" si="0"/>
        <v>523</v>
      </c>
      <c r="C31" s="23">
        <v>400</v>
      </c>
      <c r="D31" s="23">
        <v>123</v>
      </c>
      <c r="E31" s="29"/>
      <c r="F31" s="24">
        <f t="shared" si="1"/>
        <v>523</v>
      </c>
      <c r="G31" s="23">
        <v>400</v>
      </c>
      <c r="H31" s="23">
        <v>123</v>
      </c>
      <c r="I31" s="29"/>
      <c r="J31" s="24">
        <f t="shared" si="2"/>
        <v>323</v>
      </c>
      <c r="K31" s="23">
        <v>300</v>
      </c>
      <c r="L31" s="23">
        <v>23</v>
      </c>
    </row>
    <row r="32" spans="1:12" x14ac:dyDescent="0.25">
      <c r="A32" s="17" t="s">
        <v>24</v>
      </c>
      <c r="B32" s="24">
        <f t="shared" si="0"/>
        <v>367</v>
      </c>
      <c r="C32" s="23">
        <v>222</v>
      </c>
      <c r="D32" s="23">
        <v>145</v>
      </c>
      <c r="E32" s="29"/>
      <c r="F32" s="24">
        <f t="shared" si="1"/>
        <v>367</v>
      </c>
      <c r="G32" s="23">
        <v>222</v>
      </c>
      <c r="H32" s="23">
        <v>145</v>
      </c>
      <c r="I32" s="29"/>
      <c r="J32" s="24">
        <f t="shared" si="2"/>
        <v>167</v>
      </c>
      <c r="K32" s="23">
        <v>122</v>
      </c>
      <c r="L32" s="23">
        <v>45</v>
      </c>
    </row>
    <row r="33" spans="1:12" x14ac:dyDescent="0.25">
      <c r="A33" s="17" t="s">
        <v>25</v>
      </c>
      <c r="B33" s="24">
        <f t="shared" si="0"/>
        <v>216</v>
      </c>
      <c r="C33" s="23">
        <v>150</v>
      </c>
      <c r="D33" s="23">
        <v>66</v>
      </c>
      <c r="E33" s="29"/>
      <c r="F33" s="24">
        <f t="shared" si="1"/>
        <v>216</v>
      </c>
      <c r="G33" s="23">
        <v>150</v>
      </c>
      <c r="H33" s="23">
        <v>66</v>
      </c>
      <c r="I33" s="29"/>
      <c r="J33" s="24">
        <f t="shared" si="2"/>
        <v>116</v>
      </c>
      <c r="K33" s="23">
        <v>50</v>
      </c>
      <c r="L33" s="23">
        <v>66</v>
      </c>
    </row>
    <row r="34" spans="1:12" x14ac:dyDescent="0.25">
      <c r="A34" s="17" t="s">
        <v>26</v>
      </c>
      <c r="B34" s="24">
        <f t="shared" si="0"/>
        <v>125</v>
      </c>
      <c r="C34" s="23">
        <v>55</v>
      </c>
      <c r="D34" s="23">
        <v>70</v>
      </c>
      <c r="E34" s="29"/>
      <c r="F34" s="24">
        <f t="shared" si="1"/>
        <v>125</v>
      </c>
      <c r="G34" s="23">
        <v>55</v>
      </c>
      <c r="H34" s="23">
        <v>70</v>
      </c>
      <c r="I34" s="29"/>
      <c r="J34" s="24">
        <f t="shared" si="2"/>
        <v>125</v>
      </c>
      <c r="K34" s="23">
        <v>55</v>
      </c>
      <c r="L34" s="23">
        <v>70</v>
      </c>
    </row>
    <row r="35" spans="1:12" x14ac:dyDescent="0.25">
      <c r="A35" s="17" t="s">
        <v>27</v>
      </c>
      <c r="B35" s="24">
        <f t="shared" si="0"/>
        <v>380</v>
      </c>
      <c r="C35" s="23">
        <v>300</v>
      </c>
      <c r="D35" s="23">
        <v>80</v>
      </c>
      <c r="E35" s="29"/>
      <c r="F35" s="24">
        <f t="shared" si="1"/>
        <v>380</v>
      </c>
      <c r="G35" s="23">
        <v>300</v>
      </c>
      <c r="H35" s="23">
        <v>80</v>
      </c>
      <c r="I35" s="29"/>
      <c r="J35" s="24">
        <f t="shared" si="2"/>
        <v>280</v>
      </c>
      <c r="K35" s="23">
        <v>200</v>
      </c>
      <c r="L35" s="23">
        <v>80</v>
      </c>
    </row>
    <row r="36" spans="1:12" x14ac:dyDescent="0.25">
      <c r="A36" s="17" t="s">
        <v>28</v>
      </c>
      <c r="B36" s="24">
        <f t="shared" si="0"/>
        <v>144</v>
      </c>
      <c r="C36" s="23">
        <v>90</v>
      </c>
      <c r="D36" s="23">
        <v>54</v>
      </c>
      <c r="E36" s="29"/>
      <c r="F36" s="24">
        <f t="shared" si="1"/>
        <v>144</v>
      </c>
      <c r="G36" s="23">
        <v>90</v>
      </c>
      <c r="H36" s="23">
        <v>54</v>
      </c>
      <c r="I36" s="29"/>
      <c r="J36" s="24">
        <f t="shared" si="2"/>
        <v>144</v>
      </c>
      <c r="K36" s="23">
        <v>90</v>
      </c>
      <c r="L36" s="23">
        <v>54</v>
      </c>
    </row>
    <row r="37" spans="1:12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12" t="s">
        <v>31</v>
      </c>
      <c r="B38" s="24">
        <f>SUM(C38:D38)</f>
        <v>500</v>
      </c>
      <c r="C38" s="24">
        <f>C13</f>
        <v>400</v>
      </c>
      <c r="D38" s="24">
        <f>D13</f>
        <v>100</v>
      </c>
      <c r="E38" s="30"/>
      <c r="F38" s="24">
        <f>SUM(G38:H38)</f>
        <v>500</v>
      </c>
      <c r="G38" s="24">
        <f>G13</f>
        <v>400</v>
      </c>
      <c r="H38" s="24">
        <f>H13</f>
        <v>100</v>
      </c>
      <c r="I38" s="30"/>
      <c r="J38" s="24">
        <f>SUM(K38:L38)</f>
        <v>500</v>
      </c>
      <c r="K38" s="24">
        <f>K13</f>
        <v>400</v>
      </c>
      <c r="L38" s="24">
        <f>L13</f>
        <v>100</v>
      </c>
    </row>
    <row r="39" spans="1:12" ht="15.75" thickBot="1" x14ac:dyDescent="0.3">
      <c r="A39" s="12"/>
      <c r="B39" s="32"/>
      <c r="C39" s="32"/>
      <c r="D39" s="32"/>
      <c r="E39" s="30"/>
      <c r="F39" s="32"/>
      <c r="G39" s="32"/>
      <c r="H39" s="32"/>
      <c r="I39" s="30"/>
      <c r="J39" s="32"/>
      <c r="K39" s="32"/>
      <c r="L39" s="32"/>
    </row>
    <row r="40" spans="1:12" ht="15.75" thickTop="1" x14ac:dyDescent="0.25">
      <c r="A40" s="12" t="s">
        <v>4</v>
      </c>
      <c r="B40" s="24">
        <f>SUM(B26:B38)</f>
        <v>4700</v>
      </c>
      <c r="C40" s="24">
        <f>SUM(C26:C38)</f>
        <v>3500</v>
      </c>
      <c r="D40" s="24">
        <f>SUM(D26:D38)</f>
        <v>1200</v>
      </c>
      <c r="E40" s="25"/>
      <c r="F40" s="24">
        <f>SUM(F26:F38)</f>
        <v>4500</v>
      </c>
      <c r="G40" s="24">
        <f>SUM(G26:G38)</f>
        <v>3400</v>
      </c>
      <c r="H40" s="24">
        <f>SUM(H26:H38)</f>
        <v>1100</v>
      </c>
      <c r="I40" s="25"/>
      <c r="J40" s="24">
        <f>SUM(J26:J38)</f>
        <v>3600</v>
      </c>
      <c r="K40" s="24">
        <f ca="1">SUM(K26:K43)</f>
        <v>3200</v>
      </c>
      <c r="L40" s="24">
        <f ca="1">SUM(L26:L43)</f>
        <v>700</v>
      </c>
    </row>
    <row r="41" spans="1:12" x14ac:dyDescent="0.25">
      <c r="A41" s="2" t="s">
        <v>30</v>
      </c>
      <c r="B41" s="9" t="str">
        <f>IF(B40=B17,"Í lagi", "Villa!")</f>
        <v>Í lagi</v>
      </c>
      <c r="C41" s="9" t="str">
        <f>IF(C40=C17,"Í lagi", "Villa!")</f>
        <v>Í lagi</v>
      </c>
      <c r="D41" s="9" t="str">
        <f>IF(D40=D17,"Í lagi", "Villa!")</f>
        <v>Í lagi</v>
      </c>
      <c r="F41" s="9" t="str">
        <f>IF(F40=F17,"Í lagi", "Villa!")</f>
        <v>Í lagi</v>
      </c>
      <c r="G41" s="9" t="str">
        <f>IF(G40=G17,"Í lagi", "Villa!")</f>
        <v>Í lagi</v>
      </c>
      <c r="H41" s="9" t="str">
        <f>IF(H40=H17,"Í lagi", "Villa!")</f>
        <v>Í lagi</v>
      </c>
      <c r="J41" s="9" t="str">
        <f>IF(J40=J17,"Í lagi", "Villa!")</f>
        <v>Í lagi</v>
      </c>
      <c r="K41" s="9" t="str">
        <f ca="1">IF(K40=K17,"Í lagi", "Villa!")</f>
        <v>Í lagi</v>
      </c>
      <c r="L41" s="9" t="str">
        <f ca="1">IF(L40=L17,"Í lagi", "Villa!")</f>
        <v>Í lagi</v>
      </c>
    </row>
    <row r="43" spans="1:12" x14ac:dyDescent="0.25">
      <c r="A43" s="12" t="s">
        <v>11</v>
      </c>
      <c r="B43" s="31">
        <f>SUM(C43:D43)</f>
        <v>123</v>
      </c>
      <c r="C43" s="31">
        <f>C19</f>
        <v>47</v>
      </c>
      <c r="D43" s="31">
        <f>D19</f>
        <v>76</v>
      </c>
      <c r="E43" s="30"/>
      <c r="F43" s="31">
        <f>SUM(G43:H43)</f>
        <v>300</v>
      </c>
      <c r="G43" s="31">
        <f>G19</f>
        <v>200</v>
      </c>
      <c r="H43" s="31">
        <f>H19</f>
        <v>100</v>
      </c>
      <c r="I43" s="30"/>
      <c r="J43" s="31">
        <f>SUM(K43:L43)</f>
        <v>300</v>
      </c>
      <c r="K43" s="31">
        <f>K19</f>
        <v>200</v>
      </c>
      <c r="L43" s="31">
        <f>L19</f>
        <v>100</v>
      </c>
    </row>
    <row r="45" spans="1:12" x14ac:dyDescent="0.25">
      <c r="A45" s="12" t="s">
        <v>33</v>
      </c>
      <c r="B45" s="23">
        <v>6000</v>
      </c>
    </row>
    <row r="46" spans="1:12" x14ac:dyDescent="0.25">
      <c r="A46" s="19" t="s">
        <v>34</v>
      </c>
      <c r="B46" s="20">
        <f>B40/B45</f>
        <v>0.78333333333333333</v>
      </c>
    </row>
  </sheetData>
  <sheetProtection selectLockedCells="1"/>
  <conditionalFormatting sqref="B41:D41">
    <cfRule type="cellIs" dxfId="5" priority="3" operator="equal">
      <formula>"Villa!"</formula>
    </cfRule>
  </conditionalFormatting>
  <conditionalFormatting sqref="F41:H41">
    <cfRule type="cellIs" dxfId="4" priority="2" operator="equal">
      <formula>"Villa!"</formula>
    </cfRule>
  </conditionalFormatting>
  <conditionalFormatting sqref="J41:L41">
    <cfRule type="cellIs" dxfId="3" priority="1" operator="equal">
      <formula>"Villa!"</formula>
    </cfRule>
  </conditionalFormatting>
  <pageMargins left="0.23622047244094491" right="0.23622047244094491" top="0.51181102362204722" bottom="0.51181102362204722" header="0.31496062992125984" footer="0.31496062992125984"/>
  <pageSetup paperSize="9" orientation="portrait" r:id="rId1"/>
  <headerFooter>
    <oddFooter>&amp;L&amp;"-,Italic"Athugasemd: Form þetta er gefið út af landskjörstjórn og tilgreinir lágmarks formkröfur um skráningu upplýsinga um  talningu atkvæðaseðla.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407E6-F334-4070-9E20-5135BD2E5A91}">
  <dimension ref="A1:P46"/>
  <sheetViews>
    <sheetView zoomScaleNormal="100" zoomScalePageLayoutView="115" workbookViewId="0">
      <selection activeCell="A41" sqref="A41"/>
    </sheetView>
  </sheetViews>
  <sheetFormatPr defaultColWidth="9.140625" defaultRowHeight="15" x14ac:dyDescent="0.25"/>
  <cols>
    <col min="1" max="1" width="45.7109375" style="4" bestFit="1" customWidth="1"/>
    <col min="2" max="4" width="14.42578125" style="4" customWidth="1"/>
    <col min="5" max="5" width="9.42578125" style="4" customWidth="1"/>
    <col min="6" max="8" width="14.42578125" style="4" customWidth="1"/>
    <col min="9" max="9" width="6.140625" style="4" customWidth="1"/>
    <col min="10" max="12" width="14.42578125" style="4" customWidth="1"/>
    <col min="13" max="16384" width="9.140625" style="4"/>
  </cols>
  <sheetData>
    <row r="1" spans="1:16" s="1" customFormat="1" ht="26.25" x14ac:dyDescent="0.4">
      <c r="A1" s="1" t="s">
        <v>32</v>
      </c>
    </row>
    <row r="2" spans="1:16" ht="18.75" x14ac:dyDescent="0.3">
      <c r="A2" s="2" t="s">
        <v>0</v>
      </c>
      <c r="B2" s="3"/>
      <c r="C2" s="3"/>
      <c r="D2" s="2"/>
      <c r="E2" s="2"/>
      <c r="F2" s="3"/>
      <c r="G2" s="3"/>
      <c r="H2" s="2"/>
      <c r="J2" s="3"/>
      <c r="K2" s="3"/>
      <c r="L2" s="2"/>
    </row>
    <row r="3" spans="1:16" ht="18.75" x14ac:dyDescent="0.3">
      <c r="A3" s="15"/>
      <c r="B3" s="16"/>
      <c r="C3" s="15" t="s">
        <v>1</v>
      </c>
      <c r="D3" s="16"/>
      <c r="E3" s="16"/>
      <c r="F3" s="16"/>
      <c r="G3" s="15" t="s">
        <v>1</v>
      </c>
      <c r="H3" s="16"/>
      <c r="I3" s="16"/>
      <c r="J3" s="16"/>
      <c r="K3" s="15" t="s">
        <v>1</v>
      </c>
      <c r="L3" s="16"/>
      <c r="M3" s="7"/>
      <c r="N3" s="7"/>
      <c r="O3" s="7"/>
      <c r="P3" s="7"/>
    </row>
    <row r="4" spans="1:16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0"/>
      <c r="O4" s="10"/>
      <c r="P4" s="10"/>
    </row>
    <row r="5" spans="1:16" x14ac:dyDescent="0.25">
      <c r="A5" s="10"/>
      <c r="B5" s="21" t="s">
        <v>2</v>
      </c>
      <c r="C5" s="23"/>
      <c r="D5" s="22" t="s">
        <v>3</v>
      </c>
      <c r="E5" s="9"/>
      <c r="F5" s="21" t="s">
        <v>2</v>
      </c>
      <c r="G5" s="23"/>
      <c r="H5" s="22" t="s">
        <v>3</v>
      </c>
      <c r="I5" s="9"/>
      <c r="J5" s="21" t="s">
        <v>2</v>
      </c>
      <c r="K5" s="23"/>
      <c r="L5" s="22" t="s">
        <v>3</v>
      </c>
      <c r="M5" s="10"/>
      <c r="N5" s="10"/>
      <c r="O5" s="10"/>
      <c r="P5" s="10"/>
    </row>
    <row r="6" spans="1:16" x14ac:dyDescent="0.25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0"/>
      <c r="O6" s="10"/>
      <c r="P6" s="10"/>
    </row>
    <row r="7" spans="1:16" ht="60" x14ac:dyDescent="0.25">
      <c r="A7" s="10"/>
      <c r="B7" s="11" t="s">
        <v>9</v>
      </c>
      <c r="C7" s="11" t="s">
        <v>6</v>
      </c>
      <c r="D7" s="11" t="s">
        <v>7</v>
      </c>
      <c r="E7" s="9"/>
      <c r="F7" s="11" t="s">
        <v>9</v>
      </c>
      <c r="G7" s="11" t="s">
        <v>6</v>
      </c>
      <c r="H7" s="11" t="s">
        <v>7</v>
      </c>
      <c r="I7" s="9"/>
      <c r="J7" s="11" t="s">
        <v>9</v>
      </c>
      <c r="K7" s="11" t="s">
        <v>6</v>
      </c>
      <c r="L7" s="11" t="s">
        <v>7</v>
      </c>
      <c r="M7" s="10"/>
      <c r="N7" s="10"/>
      <c r="O7" s="10"/>
      <c r="P7" s="10"/>
    </row>
    <row r="8" spans="1:16" x14ac:dyDescent="0.25">
      <c r="A8" s="10"/>
      <c r="E8" s="9"/>
      <c r="I8" s="9"/>
      <c r="M8" s="10"/>
      <c r="N8" s="10"/>
      <c r="O8" s="10"/>
      <c r="P8" s="10"/>
    </row>
    <row r="9" spans="1:16" x14ac:dyDescent="0.25">
      <c r="A9" s="12" t="s">
        <v>29</v>
      </c>
      <c r="B9" s="23"/>
      <c r="C9" s="23"/>
      <c r="D9" s="23"/>
      <c r="E9" s="25"/>
      <c r="F9" s="23"/>
      <c r="G9" s="23"/>
      <c r="H9" s="23"/>
      <c r="I9" s="25"/>
      <c r="J9" s="23"/>
      <c r="K9" s="23"/>
      <c r="L9" s="23"/>
      <c r="M9" s="10"/>
      <c r="N9" s="10"/>
      <c r="O9" s="10"/>
      <c r="P9" s="10"/>
    </row>
    <row r="10" spans="1:16" x14ac:dyDescent="0.25">
      <c r="A10" s="13" t="s">
        <v>16</v>
      </c>
      <c r="B10" s="25"/>
      <c r="C10" s="23"/>
      <c r="D10" s="23"/>
      <c r="E10" s="25"/>
      <c r="F10" s="25"/>
      <c r="G10" s="23"/>
      <c r="H10" s="23"/>
      <c r="I10" s="25"/>
      <c r="J10" s="25"/>
      <c r="K10" s="23"/>
      <c r="L10" s="23"/>
      <c r="M10" s="10"/>
      <c r="N10" s="10"/>
      <c r="O10" s="10"/>
      <c r="P10" s="10"/>
    </row>
    <row r="11" spans="1:16" x14ac:dyDescent="0.25">
      <c r="A11" s="13" t="s">
        <v>15</v>
      </c>
      <c r="B11" s="25"/>
      <c r="C11" s="23"/>
      <c r="D11" s="23"/>
      <c r="E11" s="25"/>
      <c r="F11" s="25"/>
      <c r="G11" s="23"/>
      <c r="H11" s="23"/>
      <c r="I11" s="25"/>
      <c r="J11" s="25"/>
      <c r="K11" s="23"/>
      <c r="L11" s="23"/>
    </row>
    <row r="12" spans="1:16" x14ac:dyDescent="0.25">
      <c r="A12" s="1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6" x14ac:dyDescent="0.25">
      <c r="A13" s="12" t="s">
        <v>10</v>
      </c>
      <c r="B13" s="23"/>
      <c r="C13" s="23"/>
      <c r="D13" s="23"/>
      <c r="E13" s="25"/>
      <c r="F13" s="23"/>
      <c r="G13" s="23"/>
      <c r="H13" s="23"/>
      <c r="I13" s="25"/>
      <c r="J13" s="23"/>
      <c r="K13" s="23"/>
      <c r="L13" s="23"/>
    </row>
    <row r="14" spans="1:16" x14ac:dyDescent="0.25">
      <c r="A14" s="13" t="s">
        <v>8</v>
      </c>
      <c r="B14" s="25"/>
      <c r="C14" s="23"/>
      <c r="D14" s="23"/>
      <c r="E14" s="25"/>
      <c r="F14" s="25"/>
      <c r="G14" s="23"/>
      <c r="H14" s="23"/>
      <c r="I14" s="25"/>
      <c r="J14" s="25"/>
      <c r="K14" s="23"/>
      <c r="L14" s="23"/>
    </row>
    <row r="15" spans="1:16" x14ac:dyDescent="0.25">
      <c r="A15" s="13" t="s">
        <v>35</v>
      </c>
      <c r="B15" s="25"/>
      <c r="C15" s="23"/>
      <c r="D15" s="23"/>
      <c r="E15" s="25"/>
      <c r="F15" s="25"/>
      <c r="G15" s="23"/>
      <c r="H15" s="23"/>
      <c r="I15" s="25"/>
      <c r="J15" s="25"/>
      <c r="K15" s="23"/>
      <c r="L15" s="23"/>
    </row>
    <row r="16" spans="1:16" ht="15.75" thickBot="1" x14ac:dyDescent="0.3">
      <c r="A16" s="14"/>
      <c r="B16" s="33"/>
      <c r="C16" s="33"/>
      <c r="D16" s="33"/>
      <c r="E16" s="25"/>
      <c r="F16" s="33"/>
      <c r="G16" s="33"/>
      <c r="H16" s="33"/>
      <c r="I16" s="25"/>
      <c r="J16" s="33"/>
      <c r="K16" s="33"/>
      <c r="L16" s="33"/>
    </row>
    <row r="17" spans="1:12" ht="15.75" thickTop="1" x14ac:dyDescent="0.25">
      <c r="A17" s="12" t="s">
        <v>5</v>
      </c>
      <c r="B17" s="23"/>
      <c r="C17" s="23"/>
      <c r="D17" s="23"/>
      <c r="E17" s="25"/>
      <c r="F17" s="23"/>
      <c r="G17" s="23"/>
      <c r="H17" s="23"/>
      <c r="I17" s="25"/>
      <c r="J17" s="23"/>
      <c r="K17" s="23"/>
      <c r="L17" s="23"/>
    </row>
    <row r="18" spans="1:12" x14ac:dyDescent="0.25">
      <c r="A18" s="12"/>
      <c r="B18" s="24"/>
      <c r="C18" s="24"/>
      <c r="D18" s="24"/>
      <c r="E18" s="25"/>
      <c r="F18" s="24"/>
      <c r="G18" s="24"/>
      <c r="H18" s="24"/>
      <c r="I18" s="25"/>
      <c r="J18" s="24"/>
      <c r="K18" s="24"/>
      <c r="L18" s="24"/>
    </row>
    <row r="19" spans="1:12" x14ac:dyDescent="0.25">
      <c r="A19" s="12" t="s">
        <v>12</v>
      </c>
      <c r="B19" s="23"/>
      <c r="C19" s="23"/>
      <c r="D19" s="23"/>
      <c r="E19" s="25"/>
      <c r="F19" s="23"/>
      <c r="G19" s="23"/>
      <c r="H19" s="23"/>
      <c r="I19" s="25"/>
      <c r="J19" s="23"/>
      <c r="K19" s="23"/>
      <c r="L19" s="23"/>
    </row>
    <row r="20" spans="1:12" x14ac:dyDescent="0.25">
      <c r="A20" s="13" t="s">
        <v>13</v>
      </c>
      <c r="B20" s="25"/>
      <c r="C20" s="23"/>
      <c r="D20" s="23"/>
      <c r="E20" s="25"/>
      <c r="F20" s="25"/>
      <c r="G20" s="23"/>
      <c r="H20" s="23"/>
      <c r="I20" s="25"/>
      <c r="J20" s="25"/>
      <c r="K20" s="23"/>
      <c r="L20" s="23"/>
    </row>
    <row r="21" spans="1:12" x14ac:dyDescent="0.25">
      <c r="A21" s="13" t="s">
        <v>14</v>
      </c>
      <c r="B21" s="25"/>
      <c r="C21" s="23"/>
      <c r="D21" s="23"/>
      <c r="E21" s="25"/>
      <c r="F21" s="25"/>
      <c r="G21" s="23"/>
      <c r="H21" s="23"/>
      <c r="I21" s="25"/>
      <c r="J21" s="25"/>
      <c r="K21" s="23"/>
      <c r="L21" s="23"/>
    </row>
    <row r="22" spans="1:12" x14ac:dyDescent="0.25">
      <c r="A22" s="14"/>
      <c r="B22" s="7"/>
      <c r="C22" s="7"/>
      <c r="D22" s="7"/>
      <c r="E22" s="9"/>
      <c r="F22" s="7"/>
      <c r="G22" s="7"/>
      <c r="H22" s="7"/>
      <c r="I22" s="9"/>
      <c r="J22" s="7"/>
      <c r="K22" s="7"/>
      <c r="L22" s="7"/>
    </row>
    <row r="23" spans="1:12" ht="18.75" x14ac:dyDescent="0.3">
      <c r="A23" s="14"/>
      <c r="C23" s="15" t="s">
        <v>17</v>
      </c>
      <c r="D23" s="16"/>
      <c r="E23" s="9"/>
      <c r="G23" s="15" t="s">
        <v>17</v>
      </c>
      <c r="H23" s="16"/>
      <c r="I23" s="9"/>
      <c r="K23" s="15" t="s">
        <v>17</v>
      </c>
      <c r="L23" s="16"/>
    </row>
    <row r="24" spans="1:12" x14ac:dyDescent="0.25">
      <c r="A24" s="14"/>
      <c r="B24" s="14"/>
      <c r="C24" s="14"/>
      <c r="D24" s="14"/>
      <c r="E24" s="9"/>
      <c r="F24" s="14"/>
      <c r="G24" s="14"/>
      <c r="H24" s="14"/>
      <c r="I24" s="9"/>
      <c r="J24" s="14"/>
      <c r="K24" s="14"/>
      <c r="L24" s="14"/>
    </row>
    <row r="25" spans="1:12" x14ac:dyDescent="0.25">
      <c r="A25" s="12" t="s">
        <v>29</v>
      </c>
      <c r="B25" s="23"/>
      <c r="C25" s="24"/>
      <c r="D25" s="24"/>
      <c r="E25" s="25"/>
      <c r="F25" s="23"/>
      <c r="G25" s="24"/>
      <c r="H25" s="24"/>
      <c r="I25" s="25"/>
      <c r="J25" s="23"/>
      <c r="K25" s="24"/>
      <c r="L25" s="24"/>
    </row>
    <row r="26" spans="1:12" x14ac:dyDescent="0.25">
      <c r="A26" s="17" t="s">
        <v>18</v>
      </c>
      <c r="B26" s="23"/>
      <c r="C26" s="23"/>
      <c r="D26" s="23"/>
      <c r="E26" s="25"/>
      <c r="F26" s="23"/>
      <c r="G26" s="23"/>
      <c r="H26" s="23"/>
      <c r="I26" s="25"/>
      <c r="J26" s="23"/>
      <c r="K26" s="23"/>
      <c r="L26" s="23"/>
    </row>
    <row r="27" spans="1:12" x14ac:dyDescent="0.25">
      <c r="A27" s="17" t="s">
        <v>19</v>
      </c>
      <c r="B27" s="23"/>
      <c r="C27" s="23"/>
      <c r="D27" s="23"/>
      <c r="E27" s="25"/>
      <c r="F27" s="23"/>
      <c r="G27" s="23"/>
      <c r="H27" s="23"/>
      <c r="I27" s="25"/>
      <c r="J27" s="23"/>
      <c r="K27" s="23"/>
      <c r="L27" s="23"/>
    </row>
    <row r="28" spans="1:12" x14ac:dyDescent="0.25">
      <c r="A28" s="17" t="s">
        <v>20</v>
      </c>
      <c r="B28" s="23"/>
      <c r="C28" s="23"/>
      <c r="D28" s="23"/>
      <c r="E28" s="25"/>
      <c r="F28" s="23"/>
      <c r="G28" s="23"/>
      <c r="H28" s="23"/>
      <c r="I28" s="25"/>
      <c r="J28" s="23"/>
      <c r="K28" s="23"/>
      <c r="L28" s="23"/>
    </row>
    <row r="29" spans="1:12" x14ac:dyDescent="0.25">
      <c r="A29" s="17" t="s">
        <v>21</v>
      </c>
      <c r="B29" s="23"/>
      <c r="C29" s="23"/>
      <c r="D29" s="23"/>
      <c r="E29" s="26"/>
      <c r="F29" s="23"/>
      <c r="G29" s="23"/>
      <c r="H29" s="23"/>
      <c r="I29" s="27"/>
      <c r="J29" s="23"/>
      <c r="K29" s="23"/>
      <c r="L29" s="23"/>
    </row>
    <row r="30" spans="1:12" x14ac:dyDescent="0.25">
      <c r="A30" s="17" t="s">
        <v>22</v>
      </c>
      <c r="B30" s="23"/>
      <c r="C30" s="23"/>
      <c r="D30" s="23"/>
      <c r="E30" s="28"/>
      <c r="F30" s="23"/>
      <c r="G30" s="23"/>
      <c r="H30" s="23"/>
      <c r="I30" s="29"/>
      <c r="J30" s="23"/>
      <c r="K30" s="23"/>
      <c r="L30" s="23"/>
    </row>
    <row r="31" spans="1:12" x14ac:dyDescent="0.25">
      <c r="A31" s="17" t="s">
        <v>23</v>
      </c>
      <c r="B31" s="23"/>
      <c r="C31" s="23"/>
      <c r="D31" s="23"/>
      <c r="E31" s="29"/>
      <c r="F31" s="23"/>
      <c r="G31" s="23"/>
      <c r="H31" s="23"/>
      <c r="I31" s="29"/>
      <c r="J31" s="23"/>
      <c r="K31" s="23"/>
      <c r="L31" s="23"/>
    </row>
    <row r="32" spans="1:12" x14ac:dyDescent="0.25">
      <c r="A32" s="17" t="s">
        <v>24</v>
      </c>
      <c r="B32" s="23"/>
      <c r="C32" s="23"/>
      <c r="D32" s="23"/>
      <c r="E32" s="29"/>
      <c r="F32" s="23"/>
      <c r="G32" s="23"/>
      <c r="H32" s="23"/>
      <c r="I32" s="29"/>
      <c r="J32" s="23"/>
      <c r="K32" s="23"/>
      <c r="L32" s="23"/>
    </row>
    <row r="33" spans="1:12" x14ac:dyDescent="0.25">
      <c r="A33" s="17" t="s">
        <v>25</v>
      </c>
      <c r="B33" s="23"/>
      <c r="C33" s="23"/>
      <c r="D33" s="23"/>
      <c r="E33" s="29"/>
      <c r="F33" s="23"/>
      <c r="G33" s="23"/>
      <c r="H33" s="23"/>
      <c r="I33" s="29"/>
      <c r="J33" s="23"/>
      <c r="K33" s="23"/>
      <c r="L33" s="23"/>
    </row>
    <row r="34" spans="1:12" x14ac:dyDescent="0.25">
      <c r="A34" s="17" t="s">
        <v>26</v>
      </c>
      <c r="B34" s="23"/>
      <c r="C34" s="23"/>
      <c r="D34" s="23"/>
      <c r="E34" s="29"/>
      <c r="F34" s="23"/>
      <c r="G34" s="23"/>
      <c r="H34" s="23"/>
      <c r="I34" s="29"/>
      <c r="J34" s="23"/>
      <c r="K34" s="23"/>
      <c r="L34" s="23"/>
    </row>
    <row r="35" spans="1:12" x14ac:dyDescent="0.25">
      <c r="A35" s="17" t="s">
        <v>27</v>
      </c>
      <c r="B35" s="23"/>
      <c r="C35" s="23"/>
      <c r="D35" s="23"/>
      <c r="E35" s="29"/>
      <c r="F35" s="23"/>
      <c r="G35" s="23"/>
      <c r="H35" s="23"/>
      <c r="I35" s="29"/>
      <c r="J35" s="23"/>
      <c r="K35" s="23"/>
      <c r="L35" s="23"/>
    </row>
    <row r="36" spans="1:12" x14ac:dyDescent="0.25">
      <c r="A36" s="17" t="s">
        <v>28</v>
      </c>
      <c r="B36" s="23"/>
      <c r="C36" s="23"/>
      <c r="D36" s="23"/>
      <c r="E36" s="29"/>
      <c r="F36" s="23"/>
      <c r="G36" s="23"/>
      <c r="H36" s="23"/>
      <c r="I36" s="29"/>
      <c r="J36" s="23"/>
      <c r="K36" s="23"/>
      <c r="L36" s="23"/>
    </row>
    <row r="37" spans="1:12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12" t="s">
        <v>31</v>
      </c>
      <c r="B38" s="23"/>
      <c r="C38" s="23"/>
      <c r="D38" s="23"/>
      <c r="E38" s="30"/>
      <c r="F38" s="23"/>
      <c r="G38" s="23"/>
      <c r="H38" s="23"/>
      <c r="I38" s="30"/>
      <c r="J38" s="23"/>
      <c r="K38" s="23"/>
      <c r="L38" s="23"/>
    </row>
    <row r="39" spans="1:12" ht="15.75" thickBot="1" x14ac:dyDescent="0.3">
      <c r="A39" s="12"/>
      <c r="B39" s="32"/>
      <c r="C39" s="32"/>
      <c r="D39" s="32"/>
      <c r="E39" s="30"/>
      <c r="F39" s="32"/>
      <c r="G39" s="32"/>
      <c r="H39" s="32"/>
      <c r="I39" s="30"/>
      <c r="J39" s="32"/>
      <c r="K39" s="32"/>
      <c r="L39" s="32"/>
    </row>
    <row r="40" spans="1:12" ht="15.75" thickTop="1" x14ac:dyDescent="0.25">
      <c r="A40" s="12" t="s">
        <v>4</v>
      </c>
      <c r="B40" s="23"/>
      <c r="C40" s="23"/>
      <c r="D40" s="23"/>
      <c r="E40" s="25"/>
      <c r="F40" s="23"/>
      <c r="G40" s="23"/>
      <c r="H40" s="23"/>
      <c r="I40" s="25"/>
      <c r="J40" s="23"/>
      <c r="K40" s="23"/>
      <c r="L40" s="23"/>
    </row>
    <row r="41" spans="1:12" x14ac:dyDescent="0.25">
      <c r="A41" s="2"/>
      <c r="B41" s="9"/>
      <c r="C41" s="9"/>
      <c r="D41" s="9"/>
      <c r="F41" s="9"/>
      <c r="G41" s="9"/>
      <c r="H41" s="9"/>
      <c r="J41" s="9"/>
      <c r="K41" s="9"/>
      <c r="L41" s="9"/>
    </row>
    <row r="43" spans="1:12" x14ac:dyDescent="0.25">
      <c r="A43" s="12" t="s">
        <v>11</v>
      </c>
      <c r="B43" s="23"/>
      <c r="C43" s="23"/>
      <c r="D43" s="23"/>
      <c r="E43" s="30"/>
      <c r="F43" s="23"/>
      <c r="G43" s="23"/>
      <c r="H43" s="23"/>
      <c r="I43" s="30"/>
      <c r="J43" s="23"/>
      <c r="K43" s="23"/>
      <c r="L43" s="23"/>
    </row>
    <row r="45" spans="1:12" x14ac:dyDescent="0.25">
      <c r="A45" s="12" t="s">
        <v>33</v>
      </c>
      <c r="B45" s="23"/>
    </row>
    <row r="46" spans="1:12" x14ac:dyDescent="0.25">
      <c r="A46" s="19" t="s">
        <v>34</v>
      </c>
      <c r="B46" s="23"/>
    </row>
  </sheetData>
  <sheetProtection selectLockedCells="1"/>
  <conditionalFormatting sqref="B41:D41">
    <cfRule type="cellIs" dxfId="2" priority="3" operator="equal">
      <formula>"Villa!"</formula>
    </cfRule>
  </conditionalFormatting>
  <conditionalFormatting sqref="F41:H41">
    <cfRule type="cellIs" dxfId="1" priority="2" operator="equal">
      <formula>"Villa!"</formula>
    </cfRule>
  </conditionalFormatting>
  <conditionalFormatting sqref="J41:L41">
    <cfRule type="cellIs" dxfId="0" priority="1" operator="equal">
      <formula>"Villa!"</formula>
    </cfRule>
  </conditionalFormatting>
  <pageMargins left="0.23622047244094491" right="0.23622047244094491" top="0.51181102362204722" bottom="0.51181102362204722" header="0.31496062992125984" footer="0.31496062992125984"/>
  <pageSetup paperSize="9" orientation="portrait" r:id="rId1"/>
  <headerFooter>
    <oddFooter>&amp;L&amp;"-,Italic"Athugasemd: Form þetta er gefið út af landskjörstjórn og tilgreinir lágmarks formkröfur um skráningu upplýsinga um  talningu atkvæðaseðla.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17ECA45A8C51418314221A6A533026" ma:contentTypeVersion="9" ma:contentTypeDescription="Create a new document." ma:contentTypeScope="" ma:versionID="ae169cc8c383a5c2d756484f6a55618c">
  <xsd:schema xmlns:xsd="http://www.w3.org/2001/XMLSchema" xmlns:xs="http://www.w3.org/2001/XMLSchema" xmlns:p="http://schemas.microsoft.com/office/2006/metadata/properties" xmlns:ns2="7923bc0a-b76d-4289-b59c-5b1d1842fba3" targetNamespace="http://schemas.microsoft.com/office/2006/metadata/properties" ma:root="true" ma:fieldsID="ebc3412926b88aca58cada1897c946d0" ns2:_="">
    <xsd:import namespace="7923bc0a-b76d-4289-b59c-5b1d1842f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3bc0a-b76d-4289-b59c-5b1d1842f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75E5AD-A259-4F16-A833-17976F1DD3FA}"/>
</file>

<file path=customXml/itemProps2.xml><?xml version="1.0" encoding="utf-8"?>
<ds:datastoreItem xmlns:ds="http://schemas.openxmlformats.org/officeDocument/2006/customXml" ds:itemID="{FF6B06B4-6FF8-4C30-9E16-DE34B1EDC065}"/>
</file>

<file path=customXml/itemProps3.xml><?xml version="1.0" encoding="utf-8"?>
<ds:datastoreItem xmlns:ds="http://schemas.openxmlformats.org/officeDocument/2006/customXml" ds:itemID="{B99B7D1B-725D-4487-9B4B-25C87BF71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Talningareyðublað</vt:lpstr>
      <vt:lpstr>Dæmi</vt:lpstr>
      <vt:lpstr>Talningareyðublað til prentunar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 Þór Lúðvíksson;ludviksson@gmail.com</dc:creator>
  <cp:lastModifiedBy>Ástríður Jóhannesd</cp:lastModifiedBy>
  <cp:lastPrinted>2022-05-11T11:09:06Z</cp:lastPrinted>
  <dcterms:created xsi:type="dcterms:W3CDTF">2022-05-04T19:16:39Z</dcterms:created>
  <dcterms:modified xsi:type="dcterms:W3CDTF">2022-05-11T11:37:04Z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0x0101006017ECA45A8C51418314221A6A533026</vt:lpwstr>
  </property>
</Properties>
</file>