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https://governmentis.sharepoint.com/sites/Samantektumreksturframhaldsskla2024-MRN/Shared Documents/General/Bréf og skjöl til skólameistara/sniðmát/"/>
    </mc:Choice>
  </mc:AlternateContent>
  <xr:revisionPtr revIDLastSave="2" documentId="13_ncr:1_{43D7E3D0-B374-4AD8-B589-FC451A0EA35F}" xr6:coauthVersionLast="45" xr6:coauthVersionMax="47" xr10:uidLastSave="{6F5CF933-15F0-44E6-AAB3-7A83241640D5}"/>
  <bookViews>
    <workbookView xWindow="28680" yWindow="-120" windowWidth="29040" windowHeight="15720" activeTab="3" xr2:uid="{00000000-000D-0000-FFFF-FFFF00000000}"/>
  </bookViews>
  <sheets>
    <sheet name="Kennsluskipting" sheetId="1" r:id="rId1"/>
    <sheet name="2023h Sérstörf" sheetId="2" r:id="rId2"/>
    <sheet name="Sérstörf - listi" sheetId="3" r:id="rId3"/>
    <sheet name="Eldri sérstörf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" l="1"/>
  <c r="R4" i="1"/>
  <c r="U4" i="1" s="1"/>
  <c r="R21" i="1"/>
  <c r="U21" i="1" s="1"/>
  <c r="R12" i="1"/>
  <c r="U12" i="1" s="1"/>
  <c r="R7" i="1"/>
  <c r="U7" i="1" s="1"/>
  <c r="R10" i="1"/>
  <c r="U10" i="1" s="1"/>
  <c r="R6" i="1"/>
  <c r="U6" i="1" s="1"/>
  <c r="R16" i="1"/>
  <c r="U16" i="1" s="1"/>
  <c r="U30" i="1"/>
  <c r="R15" i="1"/>
  <c r="U15" i="1" s="1"/>
  <c r="Q23" i="1"/>
  <c r="R22" i="1"/>
  <c r="U22" i="1" s="1"/>
  <c r="R20" i="1"/>
  <c r="U20" i="1" s="1"/>
  <c r="R19" i="1"/>
  <c r="U19" i="1" s="1"/>
  <c r="R17" i="1"/>
  <c r="U17" i="1" s="1"/>
  <c r="R14" i="1"/>
  <c r="U14" i="1" s="1"/>
  <c r="R13" i="1"/>
  <c r="U13" i="1" s="1"/>
  <c r="R8" i="1"/>
  <c r="U8" i="1" s="1"/>
  <c r="R9" i="1"/>
  <c r="U9" i="1" s="1"/>
  <c r="R5" i="1"/>
  <c r="U5" i="1" s="1"/>
  <c r="R11" i="1"/>
  <c r="U11" i="1" s="1"/>
  <c r="R3" i="1"/>
  <c r="K62" i="1"/>
  <c r="J59" i="1"/>
  <c r="F59" i="1" l="1"/>
  <c r="G59" i="1"/>
  <c r="K59" i="1"/>
  <c r="R18" i="1"/>
  <c r="U18" i="1" s="1"/>
  <c r="U3" i="1"/>
  <c r="U23" i="1" l="1"/>
  <c r="R23" i="1"/>
  <c r="R25" i="1" l="1"/>
  <c r="R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tc={762DB161-98B8-5D4F-90FD-F7AE2E3FF669}</author>
    <author>tc={E8818D35-D197-694B-A7B1-9CEF7226B977}</author>
    <author>tc={6C13207A-3745-D74A-A6DB-EF3AC4EB1B49}</author>
    <author>tc={633C25BF-5AD1-8342-B46C-EE74D1BB268A}</author>
    <author>tc={5EF42A80-9654-EB4E-B2C4-A91EF8B892B3}</author>
    <author>tc={D9F88BCD-1C7E-3049-AFC0-98404F5D06A3}</author>
    <author>tc={7E96ABED-D8B9-8943-AC02-8215B1812DDF}</author>
  </authors>
  <commentList>
    <comment ref="A1" authorId="0" shapeId="0" xr:uid="{762DB161-98B8-5D4F-90FD-F7AE2E3FF669}">
      <text>
        <t>[Athugasemd í þræði]
Þín útgáfa af Excel gerir þér kleift að lesa þessa athugasemd í þræði, hins vegar verða allar breytingar á henni fjarlægðar ef skráin er opnuð í nýrri útgáfu af Excel. Frekari upplýsingar: https://go.microsoft.com/fwlink/?linkid=870924
Athugasemd:
    Síðasti yfirlestur á vali</t>
      </text>
    </comment>
    <comment ref="F2" authorId="1" shapeId="0" xr:uid="{E8818D35-D197-694B-A7B1-9CEF7226B977}">
      <text>
        <t>[Athugasemd í þræði]
Þín útgáfa af Excel gerir þér kleift að lesa þessa athugasemd í þræði, hins vegar verða allar breytingar á henni fjarlægðar ef skráin er opnuð í nýrri útgáfu af Excel. Frekari upplýsingar: https://go.microsoft.com/fwlink/?linkid=870924
Athugasemd:
    Pláss - Aðalval (þeir sem eru samþykktir inn.</t>
      </text>
    </comment>
    <comment ref="G2" authorId="2" shapeId="0" xr:uid="{6C13207A-3745-D74A-A6DB-EF3AC4EB1B49}">
      <text>
        <t>[Athugasemd í þræði]
Þín útgáfa af Excel gerir þér kleift að lesa þessa athugasemd í þræði, hins vegar verða allar breytingar á henni fjarlægðar ef skráin er opnuð í nýrri útgáfu af Excel. Frekari upplýsingar: https://go.microsoft.com/fwlink/?linkid=870924
Athugasemd:
    Reikna fjölda hópa (H dálk) * hámark í hóp sjá M2</t>
      </text>
    </comment>
    <comment ref="Q2" authorId="3" shapeId="0" xr:uid="{633C25BF-5AD1-8342-B46C-EE74D1BB268A}">
      <text>
        <t>[Athugasemd í þræði]
Þín útgáfa af Excel gerir þér kleift að lesa þessa athugasemd í þræði, hins vegar verða allar breytingar á henni fjarlægðar ef skráin er opnuð í nýrri útgáfu af Excel. Frekari upplýsingar: https://go.microsoft.com/fwlink/?linkid=870924
Athugasemd:
    100% starf = 20 einingar (passar ekki endilega) viðmið</t>
      </text>
    </comment>
    <comment ref="R2" authorId="4" shapeId="0" xr:uid="{5EF42A80-9654-EB4E-B2C4-A91EF8B892B3}">
      <text>
        <t>[Athugasemd í þræði]
Þín útgáfa af Excel gerir þér kleift að lesa þessa athugasemd í þræði, hins vegar verða allar breytingar á henni fjarlægðar ef skráin er opnuð í nýrri útgáfu af Excel. Frekari upplýsingar: https://go.microsoft.com/fwlink/?linkid=870924
Athugasemd:
    Úthlutið kennsla í J dálki</t>
      </text>
    </comment>
    <comment ref="S2" authorId="5" shapeId="0" xr:uid="{D9F88BCD-1C7E-3049-AFC0-98404F5D06A3}">
      <text>
        <t>[Athugasemd í þræði]
Þín útgáfa af Excel gerir þér kleift að lesa þessa athugasemd í þræði, hins vegar verða allar breytingar á henni fjarlægðar ef skráin er opnuð í nýrri útgáfu af Excel. Frekari upplýsingar: https://go.microsoft.com/fwlink/?linkid=870924
Athugasemd:
    Reiknað í einingar</t>
      </text>
    </comment>
    <comment ref="T2" authorId="6" shapeId="0" xr:uid="{7E96ABED-D8B9-8943-AC02-8215B1812DDF}">
      <text>
        <t xml:space="preserve">[Athugasemd í þræði]
Þín útgáfa af Excel gerir þér kleift að lesa þessa athugasemd í þræði, hins vegar verða allar breytingar á henni fjarlægðar ef skráin er opnuð í nýrri útgáfu af Excel. Frekari upplýsingar: https://go.microsoft.com/fwlink/?linkid=870924
Athugasemd:
    Reiknað í einingar
</t>
      </text>
    </comment>
  </commentList>
</comments>
</file>

<file path=xl/sharedStrings.xml><?xml version="1.0" encoding="utf-8"?>
<sst xmlns="http://schemas.openxmlformats.org/spreadsheetml/2006/main" count="169" uniqueCount="160">
  <si>
    <t>15.12.2023</t>
  </si>
  <si>
    <t>Lesið</t>
  </si>
  <si>
    <t>Biðlisti</t>
  </si>
  <si>
    <t>3 vikur</t>
  </si>
  <si>
    <t>Staða</t>
  </si>
  <si>
    <t>Lokað</t>
  </si>
  <si>
    <t>Ein alls</t>
  </si>
  <si>
    <t>Úthluta 351 einingum (var 360)</t>
  </si>
  <si>
    <t>Hópastærðir viðmið</t>
  </si>
  <si>
    <t>Tala við</t>
  </si>
  <si>
    <t>Óákv.</t>
  </si>
  <si>
    <t>Áfangi</t>
  </si>
  <si>
    <t>Ein</t>
  </si>
  <si>
    <t>Fjöldi nema - Aðalval</t>
  </si>
  <si>
    <t>Bíður</t>
  </si>
  <si>
    <t>24.01 3 vikur</t>
  </si>
  <si>
    <t>Laust</t>
  </si>
  <si>
    <t>Pláss</t>
  </si>
  <si>
    <t>Hópa fjöldi</t>
  </si>
  <si>
    <t>Kennari</t>
  </si>
  <si>
    <t>Ígildi</t>
  </si>
  <si>
    <t>Athugasemdir kennara</t>
  </si>
  <si>
    <t>Bókl 28 Ísl 25 Eðl 26 Töl 22 Verk 18</t>
  </si>
  <si>
    <t>Vill yfirvinnu</t>
  </si>
  <si>
    <t>Vill minna</t>
  </si>
  <si>
    <t>Fyrirvari um niðurstöðu vinnumats</t>
  </si>
  <si>
    <t>Starfs- hlutfall</t>
  </si>
  <si>
    <t>Kennslu- magn</t>
  </si>
  <si>
    <t>Sér störf</t>
  </si>
  <si>
    <t>Afsl. aldur</t>
  </si>
  <si>
    <t>Mis munur</t>
  </si>
  <si>
    <t>Skýringar</t>
  </si>
  <si>
    <t>AÍÞR3AR03</t>
  </si>
  <si>
    <t>Fellt niður</t>
  </si>
  <si>
    <t>Starfsmaður 1</t>
  </si>
  <si>
    <t>DANS1UN03</t>
  </si>
  <si>
    <t>Vafi</t>
  </si>
  <si>
    <t>*</t>
  </si>
  <si>
    <t>Starfsmaður 2</t>
  </si>
  <si>
    <t>Starfsmaður með aldursafslátt</t>
  </si>
  <si>
    <t>DANS2MV05</t>
  </si>
  <si>
    <t>Ákveðið</t>
  </si>
  <si>
    <t xml:space="preserve">Starfsmaður 3 </t>
  </si>
  <si>
    <t>ENSK1EG05</t>
  </si>
  <si>
    <t>Starfsbraut</t>
  </si>
  <si>
    <t>ENSK1UE03</t>
  </si>
  <si>
    <t>Lokað f. innritun</t>
  </si>
  <si>
    <t>ENSK2LM05</t>
  </si>
  <si>
    <t>Kennari má rita</t>
  </si>
  <si>
    <t>Þetta skjal er ekki nákvæmur útreikningum á kostnaði vegna launa</t>
  </si>
  <si>
    <t>ENSK2SL05</t>
  </si>
  <si>
    <t>heldur viðmiðun í kennsluskiptingu og haft í huga almenn skipting</t>
  </si>
  <si>
    <t>ENSK3SH05</t>
  </si>
  <si>
    <t xml:space="preserve">milli hópategunda. </t>
  </si>
  <si>
    <t>ENSK3YN05</t>
  </si>
  <si>
    <t>FÉLA2KY05</t>
  </si>
  <si>
    <t>FÉLA2SG05</t>
  </si>
  <si>
    <t>FÉLA2ST05</t>
  </si>
  <si>
    <t>FÉLA3FJ05</t>
  </si>
  <si>
    <t>FRUM1TR05</t>
  </si>
  <si>
    <t>FRUM1TS05</t>
  </si>
  <si>
    <t>HEIM2AH05</t>
  </si>
  <si>
    <t>INNÁ1IN05</t>
  </si>
  <si>
    <t>INNF1IF05</t>
  </si>
  <si>
    <t>INNL1IL05</t>
  </si>
  <si>
    <t>ÍSAN3NB05</t>
  </si>
  <si>
    <t>ÍSLE1ÍA05</t>
  </si>
  <si>
    <t>ÍSLE1UN03</t>
  </si>
  <si>
    <t>ÍSLE2FM05</t>
  </si>
  <si>
    <t>Óúthlutað</t>
  </si>
  <si>
    <t>ÍSLE2RB05</t>
  </si>
  <si>
    <t>ÍSLE3BN05</t>
  </si>
  <si>
    <t>Með aldursafslátt</t>
  </si>
  <si>
    <t>ÍSLE3GL05</t>
  </si>
  <si>
    <t>ÍÞRF2ÞA05</t>
  </si>
  <si>
    <t>Námsorlof</t>
  </si>
  <si>
    <t>KFRT2YÁ05</t>
  </si>
  <si>
    <t>Starfsmaður X</t>
  </si>
  <si>
    <t>LÍFF2GL05</t>
  </si>
  <si>
    <t>LÍOL2BV05</t>
  </si>
  <si>
    <t>LÍOL3FR05</t>
  </si>
  <si>
    <t>LJÓS2LS05</t>
  </si>
  <si>
    <t>LSTR3SK05</t>
  </si>
  <si>
    <t>''''''''</t>
  </si>
  <si>
    <t>LÝÐH1LA02</t>
  </si>
  <si>
    <t>LÝÐH1LV01</t>
  </si>
  <si>
    <t>Athugasemdir</t>
  </si>
  <si>
    <t>LÝÐH1ÆF02</t>
  </si>
  <si>
    <t>MARK3AM05</t>
  </si>
  <si>
    <t>MYNL2MT05</t>
  </si>
  <si>
    <t>MYNL2PM05</t>
  </si>
  <si>
    <t>MYNL3LF05</t>
  </si>
  <si>
    <t>NÁMT1NÁ05</t>
  </si>
  <si>
    <t>NÆRI2GR05</t>
  </si>
  <si>
    <t>SÁLF3GS05</t>
  </si>
  <si>
    <t>SÁLF3JS05</t>
  </si>
  <si>
    <t>SPÆN1BY05</t>
  </si>
  <si>
    <t>SPÆN1SP05</t>
  </si>
  <si>
    <t>STÆR1GH03</t>
  </si>
  <si>
    <t>STÆR1SK05</t>
  </si>
  <si>
    <t>STÆR2JM05</t>
  </si>
  <si>
    <t>STÆR2RF05</t>
  </si>
  <si>
    <t>STÆR2TL05</t>
  </si>
  <si>
    <t>STÆR2VI05</t>
  </si>
  <si>
    <t>STÆR3SH05</t>
  </si>
  <si>
    <t>UMHV2SU05</t>
  </si>
  <si>
    <t>UPPD2UD05</t>
  </si>
  <si>
    <t>LÝÐH1SU01</t>
  </si>
  <si>
    <t>Verkefnaáfangar</t>
  </si>
  <si>
    <t>MYNL3LO05</t>
  </si>
  <si>
    <t>VERV3VL05</t>
  </si>
  <si>
    <t>Fella niður</t>
  </si>
  <si>
    <t>EFNA2AE05</t>
  </si>
  <si>
    <t>ÍSAN2GÞ05</t>
  </si>
  <si>
    <t>ÍÞRG1BL02</t>
  </si>
  <si>
    <t>LÝÐH1JÓ02</t>
  </si>
  <si>
    <t>LÝÐH2KY05</t>
  </si>
  <si>
    <t>SAFN2SF05</t>
  </si>
  <si>
    <t>SAGA2KK05</t>
  </si>
  <si>
    <t>FÉLA2BÞ05</t>
  </si>
  <si>
    <t>LJÓS3LG05</t>
  </si>
  <si>
    <t>Sérverkefni</t>
  </si>
  <si>
    <t>Úthlutað - í vinnslu</t>
  </si>
  <si>
    <t xml:space="preserve">Langar eða til í </t>
  </si>
  <si>
    <t>Dæmi</t>
  </si>
  <si>
    <t>Hver</t>
  </si>
  <si>
    <t>Erlend verkefnastjórn</t>
  </si>
  <si>
    <t>Fagráð ofbeldismála</t>
  </si>
  <si>
    <t>Félagslíf nemenda - tengiliður</t>
  </si>
  <si>
    <t>Fjarnám umsjón</t>
  </si>
  <si>
    <t>Græn skref</t>
  </si>
  <si>
    <t>Heilsueflandi framhaldsskóli</t>
  </si>
  <si>
    <t>Heimsmarkmið - 4 ?</t>
  </si>
  <si>
    <t>Innra mat jafnlaunavottunar - 2 fulltrúar</t>
  </si>
  <si>
    <t>Jafnréttisfulltrúi</t>
  </si>
  <si>
    <t>Kennarafundir - fundarstjórn, 1 tími á fund</t>
  </si>
  <si>
    <t>Kennaraleiðsögn - Inga Þórunn</t>
  </si>
  <si>
    <t>Lærdómsráðgjöf</t>
  </si>
  <si>
    <t>Menningarmál</t>
  </si>
  <si>
    <t>Neyðarstjórn</t>
  </si>
  <si>
    <t>Sjálfsmat - 2 fulltrúar</t>
  </si>
  <si>
    <t>Stoðteymi</t>
  </si>
  <si>
    <t>Sýningarstjórn (net og í húsi) 30 tímar á önn</t>
  </si>
  <si>
    <t>Umhverfismál - grænfáni</t>
  </si>
  <si>
    <t>Umhverfisnefnd</t>
  </si>
  <si>
    <t>Umhverfisráð</t>
  </si>
  <si>
    <t>Sérstörf sem kennarar vilja bæta við</t>
  </si>
  <si>
    <t>Í vinnumati</t>
  </si>
  <si>
    <t>Skrifuð tímavinna</t>
  </si>
  <si>
    <t>Innifalið í starfi</t>
  </si>
  <si>
    <t>Teymi</t>
  </si>
  <si>
    <t>Athugasemdir starfmanns</t>
  </si>
  <si>
    <t>Aths. skólameistara</t>
  </si>
  <si>
    <t>* Umhverfisráð</t>
  </si>
  <si>
    <t>* Græn skref 
* Umhverfismál</t>
  </si>
  <si>
    <t>* Menningarmál</t>
  </si>
  <si>
    <t>Inn í grunnröðun</t>
  </si>
  <si>
    <t>Tímavinna</t>
  </si>
  <si>
    <t>Miðannarvika</t>
  </si>
  <si>
    <t>Hefur verið 20 tímar á önn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</si>
</sst>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</font>
    <font>
      <sz val="9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262626"/>
      <name val="Calibri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9"/>
      <color rgb="FF000000"/>
      <name val="&quot;Google Sans Mono&quot;"/>
    </font>
    <font>
      <sz val="9"/>
      <name val="Arial"/>
      <family val="2"/>
    </font>
    <font>
      <sz val="9"/>
      <color rgb="FF000000"/>
      <name val="&quot;Google Sans&quot;"/>
    </font>
    <font>
      <sz val="10"/>
      <color rgb="FF000000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6AA84F"/>
        <bgColor rgb="FF6AA84F"/>
      </patternFill>
    </fill>
    <fill>
      <patternFill patternType="solid">
        <fgColor rgb="FFB4A7D6"/>
        <bgColor rgb="FFB4A7D6"/>
      </patternFill>
    </fill>
    <fill>
      <patternFill patternType="solid">
        <fgColor rgb="FFFF00FF"/>
        <bgColor rgb="FFFF00FF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4B084"/>
        <bgColor rgb="FFF4B084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FFE699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0" borderId="0" xfId="0" applyFont="1"/>
    <xf numFmtId="0" fontId="4" fillId="4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5" borderId="0" xfId="0" applyFont="1" applyFill="1" applyAlignment="1">
      <alignment textRotation="90"/>
    </xf>
    <xf numFmtId="0" fontId="1" fillId="6" borderId="0" xfId="0" applyFont="1" applyFill="1" applyAlignment="1">
      <alignment horizontal="center" wrapText="1"/>
    </xf>
    <xf numFmtId="0" fontId="6" fillId="7" borderId="0" xfId="0" applyFont="1" applyFill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/>
    <xf numFmtId="0" fontId="3" fillId="8" borderId="0" xfId="0" applyFont="1" applyFill="1"/>
    <xf numFmtId="0" fontId="2" fillId="9" borderId="0" xfId="0" applyFont="1" applyFill="1"/>
    <xf numFmtId="0" fontId="7" fillId="10" borderId="0" xfId="0" applyFont="1" applyFill="1"/>
    <xf numFmtId="0" fontId="2" fillId="11" borderId="0" xfId="0" applyFont="1" applyFill="1"/>
    <xf numFmtId="0" fontId="1" fillId="7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5" borderId="0" xfId="0" applyFont="1" applyFill="1" applyAlignment="1">
      <alignment wrapText="1"/>
    </xf>
    <xf numFmtId="0" fontId="7" fillId="0" borderId="0" xfId="0" applyFont="1"/>
    <xf numFmtId="0" fontId="2" fillId="7" borderId="0" xfId="0" applyFont="1" applyFill="1" applyAlignment="1">
      <alignment horizontal="left" vertical="top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7" borderId="0" xfId="0" applyFont="1" applyFill="1"/>
    <xf numFmtId="0" fontId="1" fillId="14" borderId="0" xfId="0" applyFont="1" applyFill="1"/>
    <xf numFmtId="0" fontId="1" fillId="12" borderId="0" xfId="0" applyFont="1" applyFill="1"/>
    <xf numFmtId="0" fontId="1" fillId="10" borderId="0" xfId="0" applyFont="1" applyFill="1"/>
    <xf numFmtId="0" fontId="3" fillId="0" borderId="0" xfId="0" quotePrefix="1" applyFont="1"/>
    <xf numFmtId="0" fontId="1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 vertical="top"/>
    </xf>
    <xf numFmtId="1" fontId="1" fillId="0" borderId="0" xfId="0" applyNumberFormat="1" applyFont="1"/>
    <xf numFmtId="0" fontId="9" fillId="10" borderId="0" xfId="0" applyFont="1" applyFill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10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15" borderId="0" xfId="0" applyFont="1" applyFill="1"/>
    <xf numFmtId="0" fontId="14" fillId="0" borderId="0" xfId="0" applyFont="1"/>
    <xf numFmtId="0" fontId="14" fillId="16" borderId="0" xfId="0" applyFont="1" applyFill="1"/>
    <xf numFmtId="0" fontId="14" fillId="0" borderId="0" xfId="0" applyFont="1" applyAlignment="1">
      <alignment wrapText="1"/>
    </xf>
    <xf numFmtId="0" fontId="14" fillId="14" borderId="0" xfId="0" applyFont="1" applyFill="1"/>
    <xf numFmtId="0" fontId="14" fillId="7" borderId="0" xfId="0" applyFont="1" applyFill="1"/>
    <xf numFmtId="0" fontId="14" fillId="7" borderId="0" xfId="0" applyFont="1" applyFill="1" applyAlignment="1">
      <alignment wrapText="1"/>
    </xf>
    <xf numFmtId="0" fontId="14" fillId="10" borderId="0" xfId="0" applyFont="1" applyFill="1" applyAlignment="1">
      <alignment wrapText="1"/>
    </xf>
    <xf numFmtId="0" fontId="15" fillId="10" borderId="0" xfId="0" applyFont="1" applyFill="1" applyAlignment="1">
      <alignment horizontal="left" vertical="top"/>
    </xf>
    <xf numFmtId="0" fontId="15" fillId="10" borderId="0" xfId="0" applyFont="1" applyFill="1" applyAlignment="1">
      <alignment horizontal="right" vertical="top"/>
    </xf>
    <xf numFmtId="0" fontId="14" fillId="0" borderId="0" xfId="0" applyFont="1" applyAlignment="1">
      <alignment horizontal="right"/>
    </xf>
    <xf numFmtId="0" fontId="13" fillId="15" borderId="0" xfId="0" applyFont="1" applyFill="1"/>
    <xf numFmtId="0" fontId="13" fillId="0" borderId="0" xfId="0" applyFont="1" applyAlignment="1">
      <alignment wrapText="1"/>
    </xf>
    <xf numFmtId="0" fontId="13" fillId="5" borderId="0" xfId="0" applyFont="1" applyFill="1"/>
    <xf numFmtId="0" fontId="16" fillId="0" borderId="0" xfId="0" applyFont="1"/>
    <xf numFmtId="0" fontId="17" fillId="0" borderId="0" xfId="0" applyFont="1"/>
    <xf numFmtId="0" fontId="14" fillId="17" borderId="0" xfId="0" applyFont="1" applyFill="1"/>
    <xf numFmtId="0" fontId="1" fillId="0" borderId="0" xfId="0" applyFont="1" applyAlignment="1">
      <alignment wrapText="1"/>
    </xf>
    <xf numFmtId="0" fontId="3" fillId="18" borderId="0" xfId="0" applyFont="1" applyFill="1"/>
    <xf numFmtId="0" fontId="5" fillId="0" borderId="0" xfId="0" applyFont="1" applyAlignment="1">
      <alignment wrapText="1"/>
    </xf>
    <xf numFmtId="0" fontId="3" fillId="0" borderId="0" xfId="0" applyFont="1" applyAlignment="1">
      <alignment horizontal="right"/>
    </xf>
  </cellXfs>
  <cellStyles count="1">
    <cellStyle name="Venjulegt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ára Stefánsdóttir - MTR" id="{9BC1856C-3B17-0348-B115-FBE891D8CE30}" userId="S::lara@365.mtr.is::e4237169-2cae-49df-9696-7cee5731a90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3-11T15:40:22.08" personId="{9BC1856C-3B17-0348-B115-FBE891D8CE30}" id="{762DB161-98B8-5D4F-90FD-F7AE2E3FF669}">
    <text>Síðasti yfirlestur á vali</text>
  </threadedComment>
  <threadedComment ref="F2" dT="2024-03-11T15:51:33.74" personId="{9BC1856C-3B17-0348-B115-FBE891D8CE30}" id="{E8818D35-D197-694B-A7B1-9CEF7226B977}">
    <text>Pláss - Aðalval (þeir sem eru samþykktir inn.</text>
  </threadedComment>
  <threadedComment ref="G2" dT="2024-03-11T15:50:41.38" personId="{9BC1856C-3B17-0348-B115-FBE891D8CE30}" id="{6C13207A-3745-D74A-A6DB-EF3AC4EB1B49}">
    <text>Reikna fjölda hópa (H dálk) * hámark í hóp sjá M2</text>
  </threadedComment>
  <threadedComment ref="Q2" dT="2024-03-11T15:55:52.34" personId="{9BC1856C-3B17-0348-B115-FBE891D8CE30}" id="{633C25BF-5AD1-8342-B46C-EE74D1BB268A}">
    <text>100% starf = 20 einingar (passar ekki endilega) viðmið</text>
  </threadedComment>
  <threadedComment ref="R2" dT="2024-03-11T15:52:44.27" personId="{9BC1856C-3B17-0348-B115-FBE891D8CE30}" id="{5EF42A80-9654-EB4E-B2C4-A91EF8B892B3}">
    <text>Úthlutið kennsla í J dálki</text>
  </threadedComment>
  <threadedComment ref="S2" dT="2024-03-11T15:57:41.02" personId="{9BC1856C-3B17-0348-B115-FBE891D8CE30}" id="{D9F88BCD-1C7E-3049-AFC0-98404F5D06A3}">
    <text>Reiknað í einingar</text>
  </threadedComment>
  <threadedComment ref="T2" dT="2024-03-11T15:58:03.60" personId="{9BC1856C-3B17-0348-B115-FBE891D8CE30}" id="{7E96ABED-D8B9-8943-AC02-8215B1812DDF}">
    <text xml:space="preserve">Reiknað í einingar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985"/>
  <sheetViews>
    <sheetView workbookViewId="0">
      <pane ySplit="2" topLeftCell="A3" activePane="bottomLeft" state="frozen"/>
      <selection pane="bottomLeft" activeCell="D8" sqref="D8"/>
    </sheetView>
  </sheetViews>
  <sheetFormatPr defaultColWidth="12.5703125" defaultRowHeight="15.75" customHeight="1"/>
  <cols>
    <col min="1" max="1" width="9.5703125" customWidth="1"/>
    <col min="2" max="2" width="2.85546875" customWidth="1"/>
    <col min="3" max="4" width="6.140625" customWidth="1"/>
    <col min="5" max="5" width="5.42578125" customWidth="1"/>
    <col min="6" max="6" width="4.5703125" customWidth="1"/>
    <col min="7" max="8" width="4.42578125" customWidth="1"/>
    <col min="9" max="9" width="8.85546875" customWidth="1"/>
    <col min="10" max="10" width="3.140625" customWidth="1"/>
    <col min="11" max="11" width="4.42578125" customWidth="1"/>
    <col min="12" max="12" width="23.42578125" customWidth="1"/>
    <col min="13" max="13" width="10.85546875" customWidth="1"/>
    <col min="14" max="14" width="2.140625" customWidth="1"/>
    <col min="15" max="15" width="2.5703125" customWidth="1"/>
    <col min="16" max="16" width="20.85546875" customWidth="1"/>
    <col min="17" max="17" width="5.85546875" customWidth="1"/>
    <col min="18" max="18" width="7" customWidth="1"/>
    <col min="19" max="19" width="4.140625" customWidth="1"/>
    <col min="20" max="20" width="4.5703125" customWidth="1"/>
    <col min="21" max="21" width="5.5703125" customWidth="1"/>
    <col min="22" max="22" width="10.5703125" customWidth="1"/>
  </cols>
  <sheetData>
    <row r="1" spans="1:32" ht="48">
      <c r="A1" s="1" t="s">
        <v>0</v>
      </c>
      <c r="B1" s="2"/>
      <c r="C1" s="2" t="s">
        <v>1</v>
      </c>
      <c r="D1" s="2" t="s">
        <v>2</v>
      </c>
      <c r="E1" s="3" t="s">
        <v>3</v>
      </c>
      <c r="F1" s="4" t="s">
        <v>4</v>
      </c>
      <c r="G1" s="5" t="s">
        <v>5</v>
      </c>
      <c r="H1" s="62"/>
      <c r="I1" s="3"/>
      <c r="J1" s="62" t="s">
        <v>6</v>
      </c>
      <c r="K1" s="62"/>
      <c r="L1" s="3" t="s">
        <v>7</v>
      </c>
      <c r="M1" s="62" t="s">
        <v>8</v>
      </c>
      <c r="N1" s="3"/>
      <c r="O1" s="3"/>
      <c r="P1" s="4" t="s">
        <v>9</v>
      </c>
      <c r="Q1" s="3" t="s">
        <v>10</v>
      </c>
      <c r="R1" s="3"/>
      <c r="S1" s="3"/>
      <c r="T1" s="3"/>
      <c r="U1" s="3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57">
      <c r="A2" s="7" t="s">
        <v>11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6</v>
      </c>
      <c r="K2" s="7" t="s">
        <v>20</v>
      </c>
      <c r="L2" s="8" t="s">
        <v>21</v>
      </c>
      <c r="M2" s="9" t="s">
        <v>22</v>
      </c>
      <c r="N2" s="10" t="s">
        <v>23</v>
      </c>
      <c r="O2" s="10" t="s">
        <v>24</v>
      </c>
      <c r="P2" s="11" t="s">
        <v>25</v>
      </c>
      <c r="Q2" s="7" t="s">
        <v>26</v>
      </c>
      <c r="R2" s="7" t="s">
        <v>27</v>
      </c>
      <c r="S2" s="7" t="s">
        <v>28</v>
      </c>
      <c r="T2" s="7" t="s">
        <v>29</v>
      </c>
      <c r="U2" s="7" t="s">
        <v>30</v>
      </c>
      <c r="V2" s="6"/>
      <c r="W2" s="6" t="s">
        <v>31</v>
      </c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12" t="s">
        <v>32</v>
      </c>
      <c r="B3" s="3">
        <v>3</v>
      </c>
      <c r="C3" s="3"/>
      <c r="D3" s="3"/>
      <c r="E3" s="1"/>
      <c r="F3" s="1"/>
      <c r="G3" s="1"/>
      <c r="H3" s="13"/>
      <c r="I3" s="14"/>
      <c r="J3" s="15"/>
      <c r="K3" s="14"/>
      <c r="L3" s="14"/>
      <c r="M3" s="16" t="s">
        <v>33</v>
      </c>
      <c r="N3" s="3"/>
      <c r="O3" s="3"/>
      <c r="P3" s="14" t="s">
        <v>34</v>
      </c>
      <c r="Q3" s="14">
        <v>20</v>
      </c>
      <c r="R3" s="14">
        <f>J18+(J42)+J41+(J35)+(J21/3)</f>
        <v>0</v>
      </c>
      <c r="S3" s="14"/>
      <c r="T3" s="14"/>
      <c r="U3" s="14">
        <f t="shared" ref="U3:U22" si="0">R3+S3+T3-Q3</f>
        <v>-20</v>
      </c>
      <c r="V3" s="17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>
      <c r="A4" s="12" t="s">
        <v>35</v>
      </c>
      <c r="B4" s="3">
        <v>3</v>
      </c>
      <c r="C4" s="3"/>
      <c r="D4" s="3"/>
      <c r="E4" s="1"/>
      <c r="F4" s="1"/>
      <c r="G4" s="5"/>
      <c r="H4" s="13"/>
      <c r="I4" s="14"/>
      <c r="J4" s="15"/>
      <c r="K4" s="14"/>
      <c r="L4" s="14"/>
      <c r="M4" s="18" t="s">
        <v>36</v>
      </c>
      <c r="N4" s="19" t="s">
        <v>37</v>
      </c>
      <c r="O4" s="3"/>
      <c r="P4" s="20" t="s">
        <v>38</v>
      </c>
      <c r="Q4" s="14">
        <v>20</v>
      </c>
      <c r="R4" s="14">
        <f>(J57/5)*2.5</f>
        <v>0</v>
      </c>
      <c r="S4" s="14"/>
      <c r="T4" s="14"/>
      <c r="U4" s="14">
        <f t="shared" si="0"/>
        <v>-20</v>
      </c>
      <c r="V4" s="17"/>
      <c r="W4" s="63"/>
      <c r="X4" s="6" t="s">
        <v>39</v>
      </c>
      <c r="Y4" s="6"/>
      <c r="Z4" s="6"/>
      <c r="AA4" s="6"/>
      <c r="AB4" s="6"/>
      <c r="AC4" s="6"/>
      <c r="AD4" s="6"/>
      <c r="AE4" s="6"/>
      <c r="AF4" s="6"/>
    </row>
    <row r="5" spans="1:32" ht="12.75">
      <c r="A5" s="12" t="s">
        <v>40</v>
      </c>
      <c r="B5" s="3">
        <v>5</v>
      </c>
      <c r="C5" s="3"/>
      <c r="D5" s="3"/>
      <c r="E5" s="1"/>
      <c r="F5" s="1"/>
      <c r="G5" s="5"/>
      <c r="H5" s="13"/>
      <c r="I5" s="14"/>
      <c r="J5" s="15"/>
      <c r="K5" s="14"/>
      <c r="L5" s="14"/>
      <c r="M5" s="12" t="s">
        <v>41</v>
      </c>
      <c r="N5" s="3"/>
      <c r="O5" s="3"/>
      <c r="P5" s="14" t="s">
        <v>42</v>
      </c>
      <c r="Q5" s="14">
        <v>20</v>
      </c>
      <c r="R5" s="14">
        <f>J8+J9+(J57/5)</f>
        <v>0</v>
      </c>
      <c r="S5" s="3"/>
      <c r="T5" s="3"/>
      <c r="U5" s="14">
        <f t="shared" si="0"/>
        <v>-20</v>
      </c>
      <c r="V5" s="6"/>
      <c r="W5" s="64"/>
      <c r="X5" s="6"/>
      <c r="Y5" s="6"/>
      <c r="Z5" s="6"/>
      <c r="AA5" s="6"/>
      <c r="AB5" s="6"/>
      <c r="AC5" s="6"/>
      <c r="AD5" s="6"/>
      <c r="AE5" s="6"/>
      <c r="AF5" s="6"/>
    </row>
    <row r="6" spans="1:32" ht="12.75">
      <c r="A6" s="12" t="s">
        <v>43</v>
      </c>
      <c r="B6" s="3">
        <v>5</v>
      </c>
      <c r="C6" s="3"/>
      <c r="D6" s="3"/>
      <c r="E6" s="1"/>
      <c r="F6" s="1"/>
      <c r="G6" s="5"/>
      <c r="H6" s="13"/>
      <c r="I6" s="14"/>
      <c r="J6" s="15"/>
      <c r="K6" s="14"/>
      <c r="L6" s="3"/>
      <c r="M6" s="21" t="s">
        <v>44</v>
      </c>
      <c r="N6" s="3"/>
      <c r="O6" s="3"/>
      <c r="P6" s="3"/>
      <c r="Q6" s="3">
        <v>10</v>
      </c>
      <c r="R6" s="14">
        <f>J48+J47</f>
        <v>0</v>
      </c>
      <c r="S6" s="3"/>
      <c r="T6" s="3"/>
      <c r="U6" s="14">
        <f t="shared" si="0"/>
        <v>-10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2.75">
      <c r="A7" s="12" t="s">
        <v>45</v>
      </c>
      <c r="B7" s="3">
        <v>3</v>
      </c>
      <c r="C7" s="3"/>
      <c r="D7" s="3"/>
      <c r="E7" s="1"/>
      <c r="F7" s="1"/>
      <c r="G7" s="1"/>
      <c r="H7" s="13"/>
      <c r="I7" s="14"/>
      <c r="J7" s="15"/>
      <c r="K7" s="14"/>
      <c r="L7" s="3"/>
      <c r="M7" s="5" t="s">
        <v>46</v>
      </c>
      <c r="N7" s="3"/>
      <c r="O7" s="3"/>
      <c r="P7" s="14"/>
      <c r="Q7" s="14">
        <v>10</v>
      </c>
      <c r="R7" s="14">
        <f>J49+J31+J52</f>
        <v>0</v>
      </c>
      <c r="S7" s="3"/>
      <c r="T7" s="3"/>
      <c r="U7" s="14">
        <f t="shared" si="0"/>
        <v>-10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4">
      <c r="A8" s="12" t="s">
        <v>47</v>
      </c>
      <c r="B8" s="3">
        <v>5</v>
      </c>
      <c r="C8" s="3"/>
      <c r="D8" s="3"/>
      <c r="E8" s="1"/>
      <c r="F8" s="1"/>
      <c r="G8" s="5"/>
      <c r="H8" s="13"/>
      <c r="I8" s="14"/>
      <c r="J8" s="15"/>
      <c r="K8" s="14"/>
      <c r="L8" s="3"/>
      <c r="M8" s="22" t="s">
        <v>48</v>
      </c>
      <c r="N8" s="19" t="s">
        <v>37</v>
      </c>
      <c r="O8" s="3"/>
      <c r="P8" s="14"/>
      <c r="Q8" s="14">
        <v>15</v>
      </c>
      <c r="R8" s="14">
        <f>(J12/2)+(J14/2)+J15+(J20/2)+J46</f>
        <v>0</v>
      </c>
      <c r="S8" s="14"/>
      <c r="T8" s="14"/>
      <c r="U8" s="14">
        <f t="shared" si="0"/>
        <v>-15</v>
      </c>
      <c r="V8" s="6"/>
      <c r="W8" s="6" t="s">
        <v>49</v>
      </c>
      <c r="X8" s="6"/>
      <c r="Y8" s="6"/>
      <c r="Z8" s="6"/>
      <c r="AA8" s="6"/>
      <c r="AB8" s="6"/>
      <c r="AC8" s="6"/>
      <c r="AD8" s="6"/>
      <c r="AE8" s="6"/>
      <c r="AF8" s="6"/>
    </row>
    <row r="9" spans="1:32" ht="12.75">
      <c r="A9" s="12" t="s">
        <v>50</v>
      </c>
      <c r="B9" s="3">
        <v>5</v>
      </c>
      <c r="C9" s="3"/>
      <c r="D9" s="3"/>
      <c r="E9" s="1"/>
      <c r="F9" s="1"/>
      <c r="G9" s="5"/>
      <c r="H9" s="13"/>
      <c r="I9" s="3"/>
      <c r="J9" s="15"/>
      <c r="K9" s="14"/>
      <c r="L9" s="14"/>
      <c r="M9" s="3"/>
      <c r="N9" s="19" t="s">
        <v>37</v>
      </c>
      <c r="O9" s="3"/>
      <c r="P9" s="14"/>
      <c r="Q9" s="14">
        <v>20</v>
      </c>
      <c r="R9" s="14">
        <f>(J12/2)+(J20/2)+J30+(J14/2)+J43</f>
        <v>0</v>
      </c>
      <c r="S9" s="14"/>
      <c r="T9" s="14"/>
      <c r="U9" s="14">
        <f t="shared" si="0"/>
        <v>-20</v>
      </c>
      <c r="V9" s="6"/>
      <c r="W9" s="6" t="s">
        <v>51</v>
      </c>
      <c r="X9" s="6"/>
      <c r="Y9" s="6"/>
      <c r="Z9" s="6"/>
      <c r="AA9" s="6"/>
      <c r="AB9" s="6"/>
      <c r="AC9" s="6"/>
      <c r="AD9" s="6"/>
      <c r="AE9" s="6"/>
      <c r="AF9" s="6"/>
    </row>
    <row r="10" spans="1:32" ht="12.75">
      <c r="A10" s="12" t="s">
        <v>52</v>
      </c>
      <c r="B10" s="3">
        <v>5</v>
      </c>
      <c r="C10" s="3"/>
      <c r="D10" s="3"/>
      <c r="E10" s="1"/>
      <c r="F10" s="1"/>
      <c r="G10" s="5"/>
      <c r="H10" s="13"/>
      <c r="I10" s="14"/>
      <c r="J10" s="15"/>
      <c r="K10" s="14"/>
      <c r="L10" s="3"/>
      <c r="M10" s="3"/>
      <c r="N10" s="3"/>
      <c r="O10" s="3"/>
      <c r="P10" s="3"/>
      <c r="Q10" s="3">
        <v>20</v>
      </c>
      <c r="R10" s="14">
        <f>J50</f>
        <v>0</v>
      </c>
      <c r="S10" s="3"/>
      <c r="T10" s="3"/>
      <c r="U10" s="14">
        <f t="shared" si="0"/>
        <v>-20</v>
      </c>
      <c r="V10" s="6"/>
      <c r="W10" s="6" t="s">
        <v>53</v>
      </c>
      <c r="X10" s="6"/>
      <c r="Y10" s="6"/>
      <c r="Z10" s="6"/>
      <c r="AA10" s="6"/>
      <c r="AB10" s="6"/>
      <c r="AC10" s="6"/>
      <c r="AD10" s="6"/>
      <c r="AE10" s="6"/>
      <c r="AF10" s="6"/>
    </row>
    <row r="11" spans="1:32" ht="12.75">
      <c r="A11" s="12" t="s">
        <v>54</v>
      </c>
      <c r="B11" s="3">
        <v>5</v>
      </c>
      <c r="C11" s="3"/>
      <c r="D11" s="3"/>
      <c r="E11" s="1"/>
      <c r="F11" s="1"/>
      <c r="G11" s="5"/>
      <c r="H11" s="13"/>
      <c r="I11" s="14"/>
      <c r="J11" s="15"/>
      <c r="K11" s="14"/>
      <c r="L11" s="3"/>
      <c r="M11" s="3"/>
      <c r="N11" s="3"/>
      <c r="O11" s="3"/>
      <c r="P11" s="20"/>
      <c r="Q11" s="14">
        <v>20</v>
      </c>
      <c r="R11" s="14">
        <f>J5+J4+((J56/5)*2)</f>
        <v>0</v>
      </c>
      <c r="S11" s="14"/>
      <c r="T11" s="14"/>
      <c r="U11" s="14">
        <f t="shared" si="0"/>
        <v>-20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2.75">
      <c r="A12" s="12" t="s">
        <v>55</v>
      </c>
      <c r="B12" s="3">
        <v>5</v>
      </c>
      <c r="C12" s="3"/>
      <c r="D12" s="3"/>
      <c r="E12" s="1"/>
      <c r="F12" s="1"/>
      <c r="G12" s="5"/>
      <c r="H12" s="13"/>
      <c r="I12" s="3"/>
      <c r="J12" s="15"/>
      <c r="K12" s="14"/>
      <c r="L12" s="3"/>
      <c r="M12" s="3"/>
      <c r="N12" s="19" t="s">
        <v>37</v>
      </c>
      <c r="O12" s="3"/>
      <c r="P12" s="14"/>
      <c r="Q12" s="14">
        <v>20</v>
      </c>
      <c r="R12" s="14">
        <f>J53+((J57/5))*1.5+J39</f>
        <v>0</v>
      </c>
      <c r="S12" s="14"/>
      <c r="T12" s="14"/>
      <c r="U12" s="14">
        <f t="shared" si="0"/>
        <v>-20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2.75">
      <c r="A13" s="12" t="s">
        <v>56</v>
      </c>
      <c r="B13" s="3">
        <v>5</v>
      </c>
      <c r="C13" s="3"/>
      <c r="D13" s="3"/>
      <c r="E13" s="1"/>
      <c r="F13" s="1"/>
      <c r="G13" s="5"/>
      <c r="H13" s="13"/>
      <c r="I13" s="14"/>
      <c r="J13" s="15"/>
      <c r="K13" s="14"/>
      <c r="L13" s="3"/>
      <c r="M13" s="3"/>
      <c r="N13" s="19" t="s">
        <v>37</v>
      </c>
      <c r="O13" s="3"/>
      <c r="P13" s="14"/>
      <c r="Q13" s="14">
        <v>20</v>
      </c>
      <c r="R13" s="3">
        <f>J10+J11+J7+((J56/5)*3)+J22</f>
        <v>0</v>
      </c>
      <c r="S13" s="3"/>
      <c r="T13" s="3"/>
      <c r="U13" s="14">
        <f t="shared" si="0"/>
        <v>-20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2.75">
      <c r="A14" s="12" t="s">
        <v>57</v>
      </c>
      <c r="B14" s="3">
        <v>5</v>
      </c>
      <c r="C14" s="3"/>
      <c r="D14" s="3"/>
      <c r="E14" s="1"/>
      <c r="F14" s="1"/>
      <c r="G14" s="5"/>
      <c r="H14" s="13"/>
      <c r="I14" s="14"/>
      <c r="J14" s="15"/>
      <c r="K14" s="14"/>
      <c r="L14" s="14"/>
      <c r="M14" s="3"/>
      <c r="N14" s="3"/>
      <c r="O14" s="3"/>
      <c r="P14" s="14"/>
      <c r="Q14" s="14">
        <v>20</v>
      </c>
      <c r="R14" s="14">
        <f>(J21/3)+(J16/2)+J13+J40</f>
        <v>0</v>
      </c>
      <c r="S14" s="14"/>
      <c r="T14" s="14"/>
      <c r="U14" s="14">
        <f t="shared" si="0"/>
        <v>-20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2.75">
      <c r="A15" s="12" t="s">
        <v>58</v>
      </c>
      <c r="B15" s="3">
        <v>5</v>
      </c>
      <c r="C15" s="3"/>
      <c r="D15" s="3"/>
      <c r="E15" s="1"/>
      <c r="F15" s="1"/>
      <c r="G15" s="5"/>
      <c r="H15" s="13"/>
      <c r="I15" s="3"/>
      <c r="J15" s="15"/>
      <c r="K15" s="14"/>
      <c r="L15" s="14"/>
      <c r="M15" s="3"/>
      <c r="N15" s="19" t="s">
        <v>37</v>
      </c>
      <c r="O15" s="3"/>
      <c r="P15" s="14"/>
      <c r="Q15" s="14">
        <v>20</v>
      </c>
      <c r="R15" s="14">
        <f>J25+J26+J28</f>
        <v>0</v>
      </c>
      <c r="S15" s="3"/>
      <c r="T15" s="3"/>
      <c r="U15" s="14">
        <f t="shared" si="0"/>
        <v>-20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2.75">
      <c r="A16" s="12" t="s">
        <v>59</v>
      </c>
      <c r="B16" s="3">
        <v>5</v>
      </c>
      <c r="C16" s="3"/>
      <c r="D16" s="3"/>
      <c r="E16" s="1"/>
      <c r="F16" s="1"/>
      <c r="G16" s="5"/>
      <c r="H16" s="13"/>
      <c r="I16" s="14"/>
      <c r="J16" s="15"/>
      <c r="K16" s="14"/>
      <c r="L16" s="3"/>
      <c r="M16" s="3"/>
      <c r="N16" s="19" t="s">
        <v>37</v>
      </c>
      <c r="O16" s="3"/>
      <c r="P16" s="14"/>
      <c r="Q16" s="14">
        <v>20</v>
      </c>
      <c r="R16" s="14">
        <f>(J19/2)+J36+J17+J37+J29+J58+(J38/2)</f>
        <v>0</v>
      </c>
      <c r="S16" s="14"/>
      <c r="T16" s="14"/>
      <c r="U16" s="14">
        <f t="shared" si="0"/>
        <v>-20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12.75">
      <c r="A17" s="12" t="s">
        <v>60</v>
      </c>
      <c r="B17" s="3">
        <v>5</v>
      </c>
      <c r="C17" s="3"/>
      <c r="D17" s="3"/>
      <c r="E17" s="1"/>
      <c r="F17" s="1"/>
      <c r="G17" s="5"/>
      <c r="H17" s="13"/>
      <c r="I17" s="3"/>
      <c r="J17" s="15"/>
      <c r="K17" s="14"/>
      <c r="L17" s="3"/>
      <c r="M17" s="3"/>
      <c r="N17" s="3"/>
      <c r="O17" s="3"/>
      <c r="P17" s="14"/>
      <c r="Q17" s="14">
        <v>20</v>
      </c>
      <c r="R17" s="14">
        <f>J27</f>
        <v>0</v>
      </c>
      <c r="S17" s="14"/>
      <c r="T17" s="14"/>
      <c r="U17" s="14">
        <f t="shared" si="0"/>
        <v>-20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12.75">
      <c r="A18" s="12" t="s">
        <v>61</v>
      </c>
      <c r="B18" s="3">
        <v>5</v>
      </c>
      <c r="C18" s="3"/>
      <c r="D18" s="3"/>
      <c r="E18" s="1"/>
      <c r="F18" s="1"/>
      <c r="G18" s="5"/>
      <c r="H18" s="13"/>
      <c r="I18" s="14"/>
      <c r="J18" s="15"/>
      <c r="K18" s="14"/>
      <c r="L18" s="14"/>
      <c r="M18" s="3"/>
      <c r="N18" s="3"/>
      <c r="O18" s="3"/>
      <c r="P18" s="14"/>
      <c r="Q18" s="14">
        <v>20</v>
      </c>
      <c r="R18" s="14">
        <f>J3+J32+J33+J44+(J38/2)</f>
        <v>0</v>
      </c>
      <c r="S18" s="14"/>
      <c r="T18" s="14"/>
      <c r="U18" s="14">
        <f t="shared" si="0"/>
        <v>-20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12.75">
      <c r="A19" s="12" t="s">
        <v>62</v>
      </c>
      <c r="B19" s="3">
        <v>5</v>
      </c>
      <c r="C19" s="3"/>
      <c r="D19" s="3"/>
      <c r="E19" s="1"/>
      <c r="F19" s="1"/>
      <c r="G19" s="5"/>
      <c r="H19" s="13"/>
      <c r="I19" s="3"/>
      <c r="J19" s="15"/>
      <c r="K19" s="14"/>
      <c r="L19" s="3"/>
      <c r="M19" s="3"/>
      <c r="N19" s="14"/>
      <c r="O19" s="3"/>
      <c r="P19" s="20"/>
      <c r="Q19" s="14">
        <v>20</v>
      </c>
      <c r="R19" s="14">
        <f>(J21/3)+J34+(J16/2)</f>
        <v>0</v>
      </c>
      <c r="S19" s="14"/>
      <c r="T19" s="14"/>
      <c r="U19" s="14">
        <f t="shared" si="0"/>
        <v>-20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12.75">
      <c r="A20" s="12" t="s">
        <v>63</v>
      </c>
      <c r="B20" s="3">
        <v>5</v>
      </c>
      <c r="C20" s="3"/>
      <c r="D20" s="3"/>
      <c r="E20" s="1"/>
      <c r="F20" s="1"/>
      <c r="G20" s="5"/>
      <c r="H20" s="13"/>
      <c r="I20" s="14"/>
      <c r="J20" s="15"/>
      <c r="K20" s="14"/>
      <c r="L20" s="3"/>
      <c r="M20" s="3"/>
      <c r="N20" s="3"/>
      <c r="O20" s="3"/>
      <c r="P20" s="14"/>
      <c r="Q20" s="14">
        <v>5</v>
      </c>
      <c r="R20" s="14">
        <f>J45</f>
        <v>0</v>
      </c>
      <c r="U20" s="14">
        <f t="shared" si="0"/>
        <v>-5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>
      <c r="A21" s="12" t="s">
        <v>64</v>
      </c>
      <c r="B21" s="3">
        <v>5</v>
      </c>
      <c r="C21" s="3"/>
      <c r="D21" s="3"/>
      <c r="E21" s="1"/>
      <c r="F21" s="1"/>
      <c r="G21" s="5"/>
      <c r="H21" s="13"/>
      <c r="I21" s="3"/>
      <c r="J21" s="15"/>
      <c r="K21" s="14"/>
      <c r="L21" s="3"/>
      <c r="M21" s="3"/>
      <c r="N21" s="3" t="s">
        <v>37</v>
      </c>
      <c r="O21" s="3"/>
      <c r="P21" s="14"/>
      <c r="Q21" s="14">
        <v>20</v>
      </c>
      <c r="R21" s="14">
        <f>(J19/2)+J51+J54+J55</f>
        <v>0</v>
      </c>
      <c r="S21" s="14"/>
      <c r="T21" s="14"/>
      <c r="U21" s="14">
        <f t="shared" si="0"/>
        <v>-20</v>
      </c>
      <c r="V21" s="23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2.75">
      <c r="A22" s="12" t="s">
        <v>65</v>
      </c>
      <c r="B22" s="3">
        <v>5</v>
      </c>
      <c r="C22" s="3"/>
      <c r="D22" s="3"/>
      <c r="E22" s="1"/>
      <c r="F22" s="1"/>
      <c r="G22" s="1"/>
      <c r="H22" s="13"/>
      <c r="I22" s="3"/>
      <c r="J22" s="15"/>
      <c r="K22" s="14"/>
      <c r="L22" s="3"/>
      <c r="M22" s="3"/>
      <c r="N22" s="3"/>
      <c r="O22" s="3"/>
      <c r="P22" s="3"/>
      <c r="Q22" s="14">
        <v>10</v>
      </c>
      <c r="R22" s="14">
        <f>J23+J24+J6</f>
        <v>0</v>
      </c>
      <c r="S22" s="14"/>
      <c r="T22" s="14"/>
      <c r="U22" s="14">
        <f t="shared" si="0"/>
        <v>-10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2.75">
      <c r="A23" s="24" t="s">
        <v>66</v>
      </c>
      <c r="B23" s="3">
        <v>5</v>
      </c>
      <c r="C23" s="3"/>
      <c r="D23" s="3"/>
      <c r="E23" s="1"/>
      <c r="F23" s="1"/>
      <c r="G23" s="5"/>
      <c r="H23" s="13"/>
      <c r="I23" s="3"/>
      <c r="J23" s="15"/>
      <c r="K23" s="14"/>
      <c r="L23" s="3"/>
      <c r="M23" s="3"/>
      <c r="N23" s="3"/>
      <c r="O23" s="3"/>
      <c r="P23" s="3"/>
      <c r="Q23" s="25">
        <f t="shared" ref="Q23:R23" si="1">SUM(Q3:Q22)</f>
        <v>350</v>
      </c>
      <c r="R23" s="26">
        <f t="shared" si="1"/>
        <v>0</v>
      </c>
      <c r="S23" s="25"/>
      <c r="T23" s="25"/>
      <c r="U23" s="25">
        <f>SUM(U3:U22)</f>
        <v>-350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2.75">
      <c r="A24" s="27" t="s">
        <v>67</v>
      </c>
      <c r="B24" s="3">
        <v>3</v>
      </c>
      <c r="C24" s="3"/>
      <c r="D24" s="3"/>
      <c r="E24" s="1"/>
      <c r="F24" s="1"/>
      <c r="G24" s="5"/>
      <c r="H24" s="13"/>
      <c r="I24" s="3"/>
      <c r="J24" s="15"/>
      <c r="K24" s="14"/>
      <c r="L24" s="3"/>
      <c r="M24" s="3"/>
      <c r="N24" s="3"/>
      <c r="O24" s="3"/>
      <c r="P24" s="3"/>
      <c r="Q24" s="3"/>
      <c r="R24" s="3"/>
      <c r="S24" s="3"/>
      <c r="T24" s="3"/>
      <c r="U24" s="3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2.75">
      <c r="A25" s="24" t="s">
        <v>68</v>
      </c>
      <c r="B25" s="3">
        <v>5</v>
      </c>
      <c r="C25" s="3"/>
      <c r="D25" s="3"/>
      <c r="E25" s="1"/>
      <c r="F25" s="1"/>
      <c r="G25" s="5"/>
      <c r="H25" s="13"/>
      <c r="I25" s="3"/>
      <c r="J25" s="15"/>
      <c r="K25" s="14"/>
      <c r="L25" s="3"/>
      <c r="M25" s="3"/>
      <c r="N25" s="3"/>
      <c r="O25" s="3"/>
      <c r="P25" s="28" t="s">
        <v>69</v>
      </c>
      <c r="Q25" s="25"/>
      <c r="R25" s="25">
        <f>J59-R23</f>
        <v>0</v>
      </c>
      <c r="S25" s="25"/>
      <c r="T25" s="25"/>
      <c r="U25" s="25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12.75">
      <c r="A26" s="24" t="s">
        <v>70</v>
      </c>
      <c r="B26" s="3">
        <v>5</v>
      </c>
      <c r="C26" s="3"/>
      <c r="D26" s="3"/>
      <c r="E26" s="1"/>
      <c r="F26" s="1"/>
      <c r="G26" s="5"/>
      <c r="H26" s="13"/>
      <c r="I26" s="3"/>
      <c r="J26" s="15"/>
      <c r="K26" s="14"/>
      <c r="L26" s="3"/>
      <c r="M26" s="3"/>
      <c r="N26" s="3"/>
      <c r="O26" s="3"/>
      <c r="P26" s="3"/>
      <c r="Q26" s="3"/>
      <c r="R26" s="3">
        <f>R23+R25</f>
        <v>0</v>
      </c>
      <c r="S26" s="3"/>
      <c r="T26" s="3"/>
      <c r="U26" s="3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2.75">
      <c r="A27" s="24" t="s">
        <v>71</v>
      </c>
      <c r="B27" s="3">
        <v>5</v>
      </c>
      <c r="C27" s="3"/>
      <c r="D27" s="3"/>
      <c r="E27" s="1"/>
      <c r="F27" s="1"/>
      <c r="G27" s="5"/>
      <c r="H27" s="13"/>
      <c r="I27" s="14"/>
      <c r="J27" s="15"/>
      <c r="K27" s="14"/>
      <c r="L27" s="3"/>
      <c r="M27" s="3"/>
      <c r="N27" s="3"/>
      <c r="O27" s="3"/>
      <c r="P27" s="29" t="s">
        <v>72</v>
      </c>
      <c r="Q27" s="3"/>
      <c r="R27" s="3"/>
      <c r="S27" s="3"/>
      <c r="T27" s="3"/>
      <c r="U27" s="3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2.75">
      <c r="A28" s="24" t="s">
        <v>73</v>
      </c>
      <c r="B28" s="3">
        <v>5</v>
      </c>
      <c r="C28" s="3"/>
      <c r="D28" s="3"/>
      <c r="E28" s="1"/>
      <c r="F28" s="1"/>
      <c r="G28" s="5"/>
      <c r="H28" s="13"/>
      <c r="I28" s="14"/>
      <c r="J28" s="15"/>
      <c r="K28" s="14"/>
      <c r="L28" s="3"/>
      <c r="M28" s="3"/>
      <c r="N28" s="3"/>
      <c r="O28" s="3"/>
      <c r="P28" s="3"/>
      <c r="Q28" s="3"/>
      <c r="R28" s="3"/>
      <c r="S28" s="3"/>
      <c r="T28" s="3"/>
      <c r="U28" s="3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12.75">
      <c r="A29" s="24" t="s">
        <v>74</v>
      </c>
      <c r="B29" s="3">
        <v>5</v>
      </c>
      <c r="C29" s="3"/>
      <c r="D29" s="3"/>
      <c r="E29" s="1"/>
      <c r="F29" s="1"/>
      <c r="G29" s="5"/>
      <c r="H29" s="13"/>
      <c r="I29" s="14"/>
      <c r="J29" s="15"/>
      <c r="K29" s="14"/>
      <c r="L29" s="3"/>
      <c r="M29" s="3"/>
      <c r="N29" s="30"/>
      <c r="O29" s="3"/>
      <c r="P29" s="3" t="s">
        <v>75</v>
      </c>
      <c r="Q29" s="3"/>
      <c r="R29" s="3"/>
      <c r="S29" s="3"/>
      <c r="T29" s="3"/>
      <c r="U29" s="3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12.75">
      <c r="A30" s="24" t="s">
        <v>76</v>
      </c>
      <c r="B30" s="3">
        <v>5</v>
      </c>
      <c r="C30" s="3"/>
      <c r="D30" s="3"/>
      <c r="E30" s="1"/>
      <c r="F30" s="1"/>
      <c r="G30" s="5"/>
      <c r="H30" s="13"/>
      <c r="I30" s="14"/>
      <c r="J30" s="15"/>
      <c r="K30" s="14"/>
      <c r="L30" s="3"/>
      <c r="M30" s="3"/>
      <c r="N30" s="30"/>
      <c r="O30" s="3"/>
      <c r="P30" s="14" t="s">
        <v>77</v>
      </c>
      <c r="Q30" s="14">
        <v>20</v>
      </c>
      <c r="R30" s="14"/>
      <c r="S30" s="14"/>
      <c r="T30" s="14"/>
      <c r="U30" s="14">
        <f>R30+S30+T30-Q30</f>
        <v>-20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2.75">
      <c r="A31" s="24" t="s">
        <v>78</v>
      </c>
      <c r="B31" s="3">
        <v>5</v>
      </c>
      <c r="C31" s="3"/>
      <c r="D31" s="3"/>
      <c r="E31" s="1"/>
      <c r="F31" s="1"/>
      <c r="G31" s="5"/>
      <c r="H31" s="13"/>
      <c r="I31" s="14"/>
      <c r="J31" s="15"/>
      <c r="K31" s="14"/>
      <c r="L31" s="3"/>
      <c r="M31" s="3"/>
      <c r="N31" s="30"/>
      <c r="O31" s="3"/>
      <c r="P31" s="14"/>
      <c r="Q31" s="14"/>
      <c r="R31" s="14"/>
      <c r="S31" s="3"/>
      <c r="T31" s="3"/>
      <c r="U31" s="14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12.75">
      <c r="A32" s="24" t="s">
        <v>79</v>
      </c>
      <c r="B32" s="3">
        <v>5</v>
      </c>
      <c r="C32" s="3"/>
      <c r="D32" s="3"/>
      <c r="E32" s="1"/>
      <c r="F32" s="1"/>
      <c r="G32" s="5"/>
      <c r="H32" s="13"/>
      <c r="I32" s="14"/>
      <c r="J32" s="15"/>
      <c r="K32" s="14"/>
      <c r="L32" s="3"/>
      <c r="M32" s="3"/>
      <c r="N32" s="3"/>
      <c r="O32" s="3"/>
      <c r="P32" s="3"/>
      <c r="Q32" s="3"/>
      <c r="R32" s="3"/>
      <c r="S32" s="3"/>
      <c r="T32" s="3"/>
      <c r="U32" s="3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2.75">
      <c r="A33" s="24" t="s">
        <v>80</v>
      </c>
      <c r="B33" s="3">
        <v>5</v>
      </c>
      <c r="C33" s="3"/>
      <c r="D33" s="3"/>
      <c r="E33" s="1"/>
      <c r="F33" s="1"/>
      <c r="G33" s="1"/>
      <c r="H33" s="13"/>
      <c r="I33" s="14"/>
      <c r="J33" s="15"/>
      <c r="K33" s="14"/>
      <c r="L33" s="3"/>
      <c r="M33" s="3"/>
      <c r="N33" s="3"/>
      <c r="O33" s="3"/>
      <c r="P33" s="3"/>
      <c r="Q33" s="3"/>
      <c r="R33" s="3"/>
      <c r="S33" s="3"/>
      <c r="T33" s="3"/>
      <c r="U33" s="3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2.75">
      <c r="A34" s="24" t="s">
        <v>81</v>
      </c>
      <c r="B34" s="3">
        <v>5</v>
      </c>
      <c r="C34" s="3"/>
      <c r="D34" s="3"/>
      <c r="E34" s="1"/>
      <c r="F34" s="1"/>
      <c r="G34" s="5"/>
      <c r="H34" s="13"/>
      <c r="I34" s="14"/>
      <c r="J34" s="15"/>
      <c r="K34" s="14"/>
      <c r="L34" s="3"/>
      <c r="M34" s="3"/>
      <c r="N34" s="3"/>
      <c r="O34" s="3"/>
      <c r="P34" s="3"/>
      <c r="Q34" s="3"/>
      <c r="R34" s="3"/>
      <c r="S34" s="3"/>
      <c r="T34" s="3"/>
      <c r="U34" s="3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2.75">
      <c r="A35" s="24" t="s">
        <v>82</v>
      </c>
      <c r="B35" s="3">
        <v>5</v>
      </c>
      <c r="C35" s="3"/>
      <c r="D35" s="3"/>
      <c r="E35" s="1"/>
      <c r="F35" s="1"/>
      <c r="G35" s="1"/>
      <c r="H35" s="13"/>
      <c r="I35" s="14"/>
      <c r="J35" s="15"/>
      <c r="K35" s="14"/>
      <c r="L35" s="3"/>
      <c r="M35" s="3"/>
      <c r="N35" s="3"/>
      <c r="O35" s="3"/>
      <c r="P35" s="3"/>
      <c r="Q35" s="3"/>
      <c r="R35" s="3"/>
      <c r="S35" s="3"/>
      <c r="T35" s="3"/>
      <c r="U35" s="3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31" t="s">
        <v>83</v>
      </c>
    </row>
    <row r="36" spans="1:32" ht="12.75">
      <c r="A36" s="24" t="s">
        <v>84</v>
      </c>
      <c r="B36" s="3">
        <v>2</v>
      </c>
      <c r="C36" s="3"/>
      <c r="D36" s="3"/>
      <c r="E36" s="1"/>
      <c r="F36" s="1"/>
      <c r="G36" s="5"/>
      <c r="H36" s="13"/>
      <c r="I36" s="32"/>
      <c r="J36" s="15"/>
      <c r="K36" s="14"/>
      <c r="L36" s="3"/>
      <c r="M36" s="3"/>
      <c r="N36" s="3"/>
      <c r="O36" s="3"/>
      <c r="P36" s="3"/>
      <c r="Q36" s="3"/>
      <c r="R36" s="3"/>
      <c r="S36" s="3"/>
      <c r="T36" s="3"/>
      <c r="U36" s="3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2.75">
      <c r="A37" s="24" t="s">
        <v>85</v>
      </c>
      <c r="B37" s="3">
        <v>1</v>
      </c>
      <c r="C37" s="3"/>
      <c r="D37" s="3"/>
      <c r="E37" s="1"/>
      <c r="F37" s="1"/>
      <c r="G37" s="1"/>
      <c r="H37" s="13"/>
      <c r="I37" s="32"/>
      <c r="J37" s="15"/>
      <c r="K37" s="14"/>
      <c r="L37" s="32"/>
      <c r="M37" s="3"/>
      <c r="N37" s="3"/>
      <c r="O37" s="3"/>
      <c r="P37" s="8" t="s">
        <v>86</v>
      </c>
      <c r="Q37" s="3"/>
      <c r="R37" s="3"/>
      <c r="S37" s="3"/>
      <c r="T37" s="3"/>
      <c r="U37" s="3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2.75">
      <c r="A38" s="24" t="s">
        <v>87</v>
      </c>
      <c r="B38" s="3">
        <v>2</v>
      </c>
      <c r="C38" s="3"/>
      <c r="D38" s="3"/>
      <c r="E38" s="1"/>
      <c r="F38" s="1"/>
      <c r="G38" s="5"/>
      <c r="H38" s="13"/>
      <c r="I38" s="32"/>
      <c r="J38" s="15"/>
      <c r="K38" s="14"/>
      <c r="L38" s="32"/>
      <c r="M38" s="3"/>
      <c r="N38" s="3"/>
      <c r="O38" s="3"/>
      <c r="P38" s="3"/>
      <c r="Q38" s="3"/>
      <c r="R38" s="3"/>
      <c r="S38" s="3"/>
      <c r="T38" s="3"/>
      <c r="U38" s="3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12.75">
      <c r="A39" s="24" t="s">
        <v>88</v>
      </c>
      <c r="B39" s="3">
        <v>5</v>
      </c>
      <c r="C39" s="3"/>
      <c r="D39" s="3"/>
      <c r="E39" s="1"/>
      <c r="F39" s="1"/>
      <c r="G39" s="5"/>
      <c r="H39" s="13"/>
      <c r="I39" s="32"/>
      <c r="J39" s="15"/>
      <c r="K39" s="14"/>
      <c r="L39" s="32"/>
      <c r="M39" s="3"/>
      <c r="N39" s="3"/>
      <c r="O39" s="3"/>
      <c r="P39" s="3"/>
      <c r="Q39" s="3"/>
      <c r="R39" s="3"/>
      <c r="S39" s="3"/>
      <c r="T39" s="3"/>
      <c r="U39" s="3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2.75">
      <c r="A40" s="24" t="s">
        <v>89</v>
      </c>
      <c r="B40" s="3">
        <v>5</v>
      </c>
      <c r="C40" s="3"/>
      <c r="D40" s="3"/>
      <c r="E40" s="1"/>
      <c r="F40" s="1"/>
      <c r="G40" s="1"/>
      <c r="H40" s="13"/>
      <c r="I40" s="14"/>
      <c r="J40" s="15"/>
      <c r="K40" s="14"/>
      <c r="L40" s="32"/>
      <c r="M40" s="3"/>
      <c r="N40" s="3"/>
      <c r="O40" s="3"/>
      <c r="P40" s="3"/>
      <c r="Q40" s="3"/>
      <c r="R40" s="3"/>
      <c r="S40" s="3"/>
      <c r="T40" s="3"/>
      <c r="U40" s="3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2.75">
      <c r="A41" s="24" t="s">
        <v>90</v>
      </c>
      <c r="B41" s="3">
        <v>5</v>
      </c>
      <c r="C41" s="3"/>
      <c r="D41" s="3"/>
      <c r="E41" s="1"/>
      <c r="F41" s="1"/>
      <c r="G41" s="1"/>
      <c r="H41" s="13"/>
      <c r="I41" s="32"/>
      <c r="J41" s="15"/>
      <c r="K41" s="14"/>
      <c r="L41" s="32"/>
      <c r="M41" s="3"/>
      <c r="N41" s="3"/>
      <c r="O41" s="3"/>
      <c r="P41" s="3"/>
      <c r="Q41" s="3"/>
      <c r="R41" s="3"/>
      <c r="S41" s="3"/>
      <c r="T41" s="3"/>
      <c r="U41" s="3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2.75">
      <c r="A42" s="27" t="s">
        <v>91</v>
      </c>
      <c r="B42" s="14">
        <v>5</v>
      </c>
      <c r="C42" s="14"/>
      <c r="D42" s="14"/>
      <c r="E42" s="25"/>
      <c r="F42" s="1"/>
      <c r="G42" s="1"/>
      <c r="H42" s="13"/>
      <c r="I42" s="14"/>
      <c r="J42" s="15"/>
      <c r="K42" s="14"/>
      <c r="L42" s="3"/>
      <c r="M42" s="3"/>
      <c r="N42" s="3"/>
      <c r="O42" s="3"/>
      <c r="P42" s="3"/>
      <c r="Q42" s="3"/>
      <c r="R42" s="3"/>
      <c r="S42" s="3"/>
      <c r="T42" s="3"/>
      <c r="U42" s="3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2.75">
      <c r="A43" s="27" t="s">
        <v>92</v>
      </c>
      <c r="B43" s="14">
        <v>5</v>
      </c>
      <c r="C43" s="14"/>
      <c r="D43" s="14"/>
      <c r="E43" s="25"/>
      <c r="F43" s="1"/>
      <c r="G43" s="5"/>
      <c r="H43" s="13"/>
      <c r="I43" s="14"/>
      <c r="J43" s="15"/>
      <c r="K43" s="14"/>
      <c r="L43" s="14"/>
      <c r="M43" s="3"/>
      <c r="N43" s="3"/>
      <c r="O43" s="3"/>
      <c r="P43" s="3"/>
      <c r="Q43" s="3"/>
      <c r="R43" s="3"/>
      <c r="S43" s="3"/>
      <c r="T43" s="3"/>
      <c r="U43" s="3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2.75">
      <c r="A44" s="24" t="s">
        <v>93</v>
      </c>
      <c r="B44" s="3">
        <v>5</v>
      </c>
      <c r="C44" s="3"/>
      <c r="D44" s="3"/>
      <c r="E44" s="1"/>
      <c r="F44" s="1"/>
      <c r="G44" s="5"/>
      <c r="H44" s="13"/>
      <c r="I44" s="14"/>
      <c r="J44" s="15"/>
      <c r="K44" s="14"/>
      <c r="L44" s="32"/>
      <c r="M44" s="3"/>
      <c r="N44" s="3"/>
      <c r="O44" s="3"/>
      <c r="P44" s="3"/>
      <c r="Q44" s="3"/>
      <c r="R44" s="3"/>
      <c r="S44" s="3"/>
      <c r="T44" s="3"/>
      <c r="U44" s="3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2.75">
      <c r="A45" s="24" t="s">
        <v>94</v>
      </c>
      <c r="B45" s="3">
        <v>5</v>
      </c>
      <c r="C45" s="3"/>
      <c r="D45" s="3"/>
      <c r="E45" s="1"/>
      <c r="F45" s="1"/>
      <c r="G45" s="5"/>
      <c r="H45" s="13"/>
      <c r="I45" s="14"/>
      <c r="J45" s="15"/>
      <c r="K45" s="14"/>
      <c r="L45" s="3"/>
      <c r="M45" s="3"/>
      <c r="N45" s="3"/>
      <c r="O45" s="3"/>
      <c r="P45" s="3"/>
      <c r="Q45" s="3"/>
      <c r="R45" s="3"/>
      <c r="S45" s="3"/>
      <c r="T45" s="3"/>
      <c r="U45" s="3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2.75">
      <c r="A46" s="24" t="s">
        <v>95</v>
      </c>
      <c r="B46" s="3">
        <v>5</v>
      </c>
      <c r="C46" s="3"/>
      <c r="D46" s="3"/>
      <c r="E46" s="1"/>
      <c r="F46" s="1"/>
      <c r="G46" s="5"/>
      <c r="H46" s="13"/>
      <c r="I46" s="14"/>
      <c r="J46" s="15"/>
      <c r="K46" s="14"/>
      <c r="L46" s="3"/>
      <c r="M46" s="3"/>
      <c r="N46" s="3"/>
      <c r="O46" s="3"/>
      <c r="P46" s="3"/>
      <c r="Q46" s="3"/>
      <c r="R46" s="3"/>
      <c r="S46" s="3"/>
      <c r="T46" s="3"/>
      <c r="U46" s="3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2.75">
      <c r="A47" s="12" t="s">
        <v>96</v>
      </c>
      <c r="B47" s="3">
        <v>5</v>
      </c>
      <c r="C47" s="3"/>
      <c r="D47" s="3"/>
      <c r="E47" s="1"/>
      <c r="F47" s="1"/>
      <c r="G47" s="5"/>
      <c r="H47" s="13"/>
      <c r="I47" s="3"/>
      <c r="J47" s="15"/>
      <c r="K47" s="14"/>
      <c r="L47" s="3"/>
      <c r="M47" s="3"/>
      <c r="N47" s="3"/>
      <c r="O47" s="3"/>
      <c r="P47" s="3"/>
      <c r="Q47" s="3"/>
      <c r="R47" s="3"/>
      <c r="S47" s="3"/>
      <c r="T47" s="3"/>
      <c r="U47" s="3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12.75">
      <c r="A48" s="12" t="s">
        <v>97</v>
      </c>
      <c r="B48" s="3">
        <v>5</v>
      </c>
      <c r="C48" s="3"/>
      <c r="D48" s="3"/>
      <c r="E48" s="1"/>
      <c r="F48" s="1"/>
      <c r="G48" s="5"/>
      <c r="H48" s="3"/>
      <c r="I48" s="3"/>
      <c r="J48" s="15"/>
      <c r="K48" s="14"/>
      <c r="L48" s="3"/>
      <c r="M48" s="3"/>
      <c r="N48" s="3"/>
      <c r="O48" s="3"/>
      <c r="P48" s="3"/>
      <c r="Q48" s="3"/>
      <c r="R48" s="3"/>
      <c r="S48" s="3"/>
      <c r="T48" s="3"/>
      <c r="U48" s="3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12.75">
      <c r="A49" s="24" t="s">
        <v>98</v>
      </c>
      <c r="B49" s="3">
        <v>3</v>
      </c>
      <c r="C49" s="3"/>
      <c r="D49" s="3"/>
      <c r="E49" s="1"/>
      <c r="F49" s="1"/>
      <c r="G49" s="5"/>
      <c r="H49" s="3"/>
      <c r="I49" s="3"/>
      <c r="J49" s="15"/>
      <c r="K49" s="14"/>
      <c r="M49" s="3"/>
      <c r="N49" s="3"/>
      <c r="O49" s="3"/>
      <c r="P49" s="3"/>
      <c r="Q49" s="3"/>
      <c r="R49" s="3"/>
      <c r="S49" s="3"/>
      <c r="T49" s="3"/>
      <c r="U49" s="3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12.75">
      <c r="A50" s="24" t="s">
        <v>99</v>
      </c>
      <c r="B50" s="3">
        <v>5</v>
      </c>
      <c r="C50" s="3"/>
      <c r="D50" s="3"/>
      <c r="E50" s="1"/>
      <c r="F50" s="1"/>
      <c r="G50" s="5"/>
      <c r="H50" s="3"/>
      <c r="I50" s="6"/>
      <c r="J50" s="15"/>
      <c r="K50" s="14"/>
      <c r="L50" s="33"/>
      <c r="M50" s="3"/>
      <c r="N50" s="3"/>
      <c r="O50" s="3"/>
      <c r="P50" s="3"/>
      <c r="Q50" s="3"/>
      <c r="R50" s="3"/>
      <c r="S50" s="3"/>
      <c r="T50" s="3"/>
      <c r="U50" s="3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2.75">
      <c r="A51" s="24" t="s">
        <v>100</v>
      </c>
      <c r="B51" s="3">
        <v>5</v>
      </c>
      <c r="C51" s="3"/>
      <c r="D51" s="3"/>
      <c r="E51" s="1"/>
      <c r="F51" s="1"/>
      <c r="G51" s="5"/>
      <c r="H51" s="3"/>
      <c r="I51" s="3"/>
      <c r="J51" s="15"/>
      <c r="K51" s="14"/>
      <c r="M51" s="3"/>
      <c r="N51" s="3"/>
      <c r="O51" s="3"/>
      <c r="P51" s="3"/>
      <c r="Q51" s="3"/>
      <c r="R51" s="3"/>
      <c r="S51" s="3"/>
      <c r="T51" s="3"/>
      <c r="U51" s="3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12.75">
      <c r="A52" s="24" t="s">
        <v>101</v>
      </c>
      <c r="B52" s="3">
        <v>5</v>
      </c>
      <c r="C52" s="3"/>
      <c r="D52" s="3"/>
      <c r="E52" s="1"/>
      <c r="F52" s="1"/>
      <c r="G52" s="5"/>
      <c r="H52" s="3"/>
      <c r="I52" s="6"/>
      <c r="J52" s="15"/>
      <c r="K52" s="14"/>
      <c r="L52" s="3"/>
      <c r="M52" s="3"/>
      <c r="N52" s="3"/>
      <c r="O52" s="3"/>
      <c r="P52" s="3"/>
      <c r="Q52" s="3"/>
      <c r="R52" s="3"/>
      <c r="S52" s="3"/>
      <c r="T52" s="3"/>
      <c r="U52" s="3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12.75">
      <c r="A53" s="12" t="s">
        <v>102</v>
      </c>
      <c r="B53" s="3">
        <v>5</v>
      </c>
      <c r="C53" s="3"/>
      <c r="D53" s="3"/>
      <c r="E53" s="1"/>
      <c r="F53" s="1"/>
      <c r="G53" s="5"/>
      <c r="H53" s="3"/>
      <c r="I53" s="6"/>
      <c r="J53" s="15"/>
      <c r="K53" s="14"/>
      <c r="L53" s="14"/>
      <c r="M53" s="3"/>
      <c r="N53" s="3"/>
      <c r="O53" s="3"/>
      <c r="P53" s="3"/>
      <c r="Q53" s="3"/>
      <c r="R53" s="3"/>
      <c r="S53" s="3"/>
      <c r="T53" s="3"/>
      <c r="U53" s="3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12.75">
      <c r="A54" s="12" t="s">
        <v>103</v>
      </c>
      <c r="B54" s="3">
        <v>5</v>
      </c>
      <c r="C54" s="3"/>
      <c r="D54" s="3"/>
      <c r="E54" s="1"/>
      <c r="F54" s="1"/>
      <c r="G54" s="5"/>
      <c r="H54" s="3"/>
      <c r="I54" s="6"/>
      <c r="J54" s="15"/>
      <c r="K54" s="14"/>
      <c r="L54" s="3"/>
      <c r="M54" s="3"/>
      <c r="N54" s="3"/>
      <c r="O54" s="3"/>
      <c r="P54" s="3"/>
      <c r="Q54" s="3"/>
      <c r="R54" s="3"/>
      <c r="S54" s="3"/>
      <c r="T54" s="3"/>
      <c r="U54" s="3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12.75">
      <c r="A55" s="12" t="s">
        <v>104</v>
      </c>
      <c r="B55" s="3">
        <v>5</v>
      </c>
      <c r="C55" s="3"/>
      <c r="D55" s="3"/>
      <c r="E55" s="1"/>
      <c r="F55" s="1"/>
      <c r="G55" s="1"/>
      <c r="H55" s="3"/>
      <c r="I55" s="14"/>
      <c r="J55" s="15"/>
      <c r="K55" s="14"/>
      <c r="L55" s="3"/>
      <c r="M55" s="3"/>
      <c r="N55" s="3"/>
      <c r="O55" s="3"/>
      <c r="P55" s="3"/>
      <c r="Q55" s="3"/>
      <c r="R55" s="3"/>
      <c r="S55" s="3"/>
      <c r="T55" s="3"/>
      <c r="U55" s="3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12.75">
      <c r="A56" s="12" t="s">
        <v>105</v>
      </c>
      <c r="B56" s="3">
        <v>5</v>
      </c>
      <c r="C56" s="3"/>
      <c r="D56" s="3"/>
      <c r="E56" s="1"/>
      <c r="F56" s="3"/>
      <c r="G56" s="5"/>
      <c r="H56" s="3"/>
      <c r="I56" s="14"/>
      <c r="J56" s="15"/>
      <c r="K56" s="14"/>
      <c r="L56" s="14"/>
      <c r="M56" s="3"/>
      <c r="N56" s="3"/>
      <c r="O56" s="3"/>
      <c r="P56" s="3"/>
      <c r="Q56" s="3"/>
      <c r="R56" s="3"/>
      <c r="S56" s="3"/>
      <c r="T56" s="3"/>
      <c r="U56" s="3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ht="12.75">
      <c r="A57" s="12" t="s">
        <v>106</v>
      </c>
      <c r="B57" s="3">
        <v>5</v>
      </c>
      <c r="C57" s="3"/>
      <c r="D57" s="3"/>
      <c r="E57" s="1"/>
      <c r="F57" s="3"/>
      <c r="G57" s="5"/>
      <c r="H57" s="3"/>
      <c r="I57" s="6"/>
      <c r="J57" s="15"/>
      <c r="K57" s="14"/>
      <c r="L57" s="14"/>
      <c r="M57" s="3"/>
      <c r="N57" s="3"/>
      <c r="O57" s="3"/>
      <c r="P57" s="3"/>
      <c r="Q57" s="3"/>
      <c r="R57" s="3"/>
      <c r="S57" s="3"/>
      <c r="T57" s="3"/>
      <c r="U57" s="3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ht="12.75">
      <c r="A58" s="12" t="s">
        <v>107</v>
      </c>
      <c r="B58" s="13">
        <v>1</v>
      </c>
      <c r="C58" s="13"/>
      <c r="D58" s="13"/>
      <c r="E58" s="13"/>
      <c r="F58" s="1"/>
      <c r="G58" s="1"/>
      <c r="H58" s="1"/>
      <c r="I58" s="14"/>
      <c r="J58" s="15"/>
      <c r="K58" s="14"/>
      <c r="L58" s="3"/>
      <c r="M58" s="3"/>
      <c r="N58" s="3"/>
      <c r="O58" s="3"/>
      <c r="P58" s="3"/>
      <c r="Q58" s="3"/>
      <c r="R58" s="3"/>
      <c r="S58" s="3"/>
      <c r="T58" s="3"/>
      <c r="U58" s="3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ht="12.75">
      <c r="A59" s="34"/>
      <c r="B59" s="13"/>
      <c r="C59" s="13"/>
      <c r="D59" s="13"/>
      <c r="E59" s="3"/>
      <c r="F59" s="1">
        <f t="shared" ref="F59:G59" si="2">SUM(F2:F57)</f>
        <v>0</v>
      </c>
      <c r="G59" s="1">
        <f t="shared" si="2"/>
        <v>0</v>
      </c>
      <c r="H59" s="1">
        <f>SUM(H2:H58)</f>
        <v>0</v>
      </c>
      <c r="I59" s="14"/>
      <c r="J59" s="14">
        <f>SUM(J3:J58)</f>
        <v>0</v>
      </c>
      <c r="K59" s="35">
        <f>SUM(K2:K57)/60</f>
        <v>0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ht="12.75">
      <c r="M60" s="3"/>
      <c r="N60" s="3"/>
      <c r="O60" s="3"/>
      <c r="P60" s="3"/>
      <c r="Q60" s="3"/>
      <c r="R60" s="3"/>
      <c r="S60" s="3"/>
      <c r="T60" s="3"/>
      <c r="U60" s="3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ht="12.75">
      <c r="M61" s="3"/>
      <c r="N61" s="3"/>
      <c r="O61" s="3"/>
      <c r="P61" s="3"/>
      <c r="Q61" s="3"/>
      <c r="R61" s="3"/>
      <c r="S61" s="3"/>
      <c r="T61" s="3"/>
      <c r="U61" s="3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ht="12.75">
      <c r="K62" s="36">
        <f>SUM(K2:K57)</f>
        <v>0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ht="12.75">
      <c r="A63" s="37" t="s">
        <v>108</v>
      </c>
      <c r="B63" s="38"/>
      <c r="C63" s="38"/>
      <c r="D63" s="38"/>
      <c r="E63" s="3"/>
      <c r="F63" s="1"/>
      <c r="G63" s="1"/>
      <c r="H63" s="3"/>
      <c r="I63" s="14"/>
      <c r="J63" s="14"/>
      <c r="K63" s="3"/>
      <c r="L63" s="39"/>
      <c r="M63" s="3"/>
      <c r="N63" s="3"/>
      <c r="O63" s="3"/>
      <c r="P63" s="3"/>
      <c r="Q63" s="3"/>
      <c r="R63" s="3"/>
      <c r="S63" s="3"/>
      <c r="T63" s="3"/>
      <c r="U63" s="3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ht="12.75">
      <c r="A64" s="34" t="s">
        <v>109</v>
      </c>
      <c r="B64" s="3">
        <v>5</v>
      </c>
      <c r="C64" s="3"/>
      <c r="D64" s="3"/>
      <c r="E64" s="13"/>
      <c r="F64" s="1"/>
      <c r="G64" s="1"/>
      <c r="H64" s="13"/>
      <c r="I64" s="14"/>
      <c r="J64" s="6"/>
      <c r="K64" s="14"/>
      <c r="L64" s="39"/>
      <c r="M64" s="3"/>
      <c r="N64" s="3"/>
      <c r="O64" s="3"/>
      <c r="P64" s="3"/>
      <c r="Q64" s="3"/>
      <c r="R64" s="3"/>
      <c r="S64" s="3"/>
      <c r="T64" s="3"/>
      <c r="U64" s="3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ht="12.75">
      <c r="A65" s="34" t="s">
        <v>110</v>
      </c>
      <c r="B65" s="3">
        <v>5</v>
      </c>
      <c r="C65" s="3"/>
      <c r="D65" s="3"/>
      <c r="E65" s="3"/>
      <c r="F65" s="1"/>
      <c r="G65" s="1"/>
      <c r="H65" s="13"/>
      <c r="I65" s="14"/>
      <c r="J65" s="6"/>
      <c r="K65" s="14"/>
      <c r="L65" s="39"/>
      <c r="M65" s="3"/>
      <c r="N65" s="3"/>
      <c r="O65" s="3"/>
      <c r="P65" s="3"/>
      <c r="Q65" s="3"/>
      <c r="R65" s="3"/>
      <c r="S65" s="3"/>
      <c r="T65" s="3"/>
      <c r="U65" s="3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ht="12.75">
      <c r="A66" s="14"/>
      <c r="B66" s="13"/>
      <c r="C66" s="13"/>
      <c r="D66" s="13"/>
      <c r="E66" s="3"/>
      <c r="F66" s="1"/>
      <c r="G66" s="3"/>
      <c r="H66" s="13"/>
      <c r="I66" s="14"/>
      <c r="J66" s="14"/>
      <c r="K66" s="14"/>
      <c r="L66" s="14"/>
      <c r="M66" s="3"/>
      <c r="N66" s="3"/>
      <c r="O66" s="3"/>
      <c r="P66" s="3"/>
      <c r="Q66" s="3"/>
      <c r="R66" s="3"/>
      <c r="S66" s="3"/>
      <c r="T66" s="3"/>
      <c r="U66" s="3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ht="12.75">
      <c r="A67" s="40" t="s">
        <v>111</v>
      </c>
      <c r="B67" s="13"/>
      <c r="C67" s="13"/>
      <c r="D67" s="13"/>
      <c r="E67" s="3"/>
      <c r="F67" s="1"/>
      <c r="G67" s="3"/>
      <c r="H67" s="13"/>
      <c r="I67" s="14"/>
      <c r="J67" s="14"/>
      <c r="K67" s="14"/>
      <c r="L67" s="14"/>
      <c r="M67" s="3"/>
      <c r="N67" s="3"/>
      <c r="O67" s="3"/>
      <c r="P67" s="3"/>
      <c r="Q67" s="3"/>
      <c r="R67" s="3"/>
      <c r="S67" s="3"/>
      <c r="T67" s="3"/>
      <c r="U67" s="3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ht="12.75">
      <c r="A68" s="18" t="s">
        <v>112</v>
      </c>
      <c r="B68" s="3">
        <v>5</v>
      </c>
      <c r="C68" s="3"/>
      <c r="D68" s="3"/>
      <c r="E68" s="13"/>
      <c r="F68" s="1"/>
      <c r="G68" s="1"/>
      <c r="H68" s="13"/>
      <c r="I68" s="14"/>
      <c r="J68" s="6"/>
      <c r="K68" s="14"/>
      <c r="L68" s="3"/>
      <c r="M68" s="3"/>
      <c r="N68" s="3"/>
      <c r="O68" s="3"/>
      <c r="P68" s="3"/>
      <c r="Q68" s="3"/>
      <c r="R68" s="3"/>
      <c r="S68" s="3"/>
      <c r="T68" s="3"/>
      <c r="U68" s="3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ht="12.75">
      <c r="A69" s="34" t="s">
        <v>113</v>
      </c>
      <c r="B69" s="3">
        <v>5</v>
      </c>
      <c r="C69" s="3"/>
      <c r="D69" s="3"/>
      <c r="E69" s="13"/>
      <c r="F69" s="1"/>
      <c r="G69" s="1"/>
      <c r="H69" s="13"/>
      <c r="I69" s="3"/>
      <c r="J69" s="6"/>
      <c r="K69" s="14"/>
      <c r="L69" s="3"/>
      <c r="M69" s="3"/>
      <c r="N69" s="3"/>
      <c r="O69" s="3"/>
      <c r="P69" s="3"/>
      <c r="Q69" s="3"/>
      <c r="R69" s="3"/>
      <c r="S69" s="3"/>
      <c r="T69" s="3"/>
      <c r="U69" s="3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2.75">
      <c r="A70" s="18" t="s">
        <v>114</v>
      </c>
      <c r="B70" s="3">
        <v>2</v>
      </c>
      <c r="C70" s="3"/>
      <c r="D70" s="3"/>
      <c r="E70" s="14"/>
      <c r="F70" s="1"/>
      <c r="G70" s="1"/>
      <c r="H70" s="13"/>
      <c r="I70" s="14"/>
      <c r="J70" s="6"/>
      <c r="K70" s="14"/>
      <c r="L70" s="3"/>
      <c r="M70" s="3"/>
      <c r="N70" s="3"/>
      <c r="O70" s="3"/>
      <c r="P70" s="3"/>
      <c r="Q70" s="3"/>
      <c r="R70" s="3"/>
      <c r="S70" s="3"/>
      <c r="T70" s="3"/>
      <c r="U70" s="3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ht="12.75">
      <c r="A71" s="18" t="s">
        <v>115</v>
      </c>
      <c r="B71" s="3">
        <v>2</v>
      </c>
      <c r="C71" s="3"/>
      <c r="D71" s="3"/>
      <c r="E71" s="13"/>
      <c r="F71" s="1"/>
      <c r="G71" s="1"/>
      <c r="H71" s="13"/>
      <c r="I71" s="3"/>
      <c r="J71" s="6"/>
      <c r="K71" s="14"/>
      <c r="L71" s="3"/>
      <c r="M71" s="3"/>
      <c r="N71" s="3"/>
      <c r="O71" s="3"/>
      <c r="P71" s="3"/>
      <c r="Q71" s="3"/>
      <c r="R71" s="3"/>
      <c r="S71" s="3"/>
      <c r="T71" s="3"/>
      <c r="U71" s="3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ht="12.75">
      <c r="A72" s="18" t="s">
        <v>116</v>
      </c>
      <c r="B72" s="14">
        <v>5</v>
      </c>
      <c r="C72" s="14"/>
      <c r="D72" s="14"/>
      <c r="E72" s="13"/>
      <c r="F72" s="1"/>
      <c r="G72" s="1"/>
      <c r="H72" s="13"/>
      <c r="I72" s="32"/>
      <c r="J72" s="6"/>
      <c r="K72" s="14"/>
      <c r="L72" s="32"/>
      <c r="M72" s="3"/>
      <c r="N72" s="3"/>
      <c r="O72" s="3"/>
      <c r="P72" s="3"/>
      <c r="Q72" s="3"/>
      <c r="R72" s="3"/>
      <c r="S72" s="3"/>
      <c r="T72" s="3"/>
      <c r="U72" s="3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ht="12.75">
      <c r="A73" s="18" t="s">
        <v>117</v>
      </c>
      <c r="B73" s="14">
        <v>5</v>
      </c>
      <c r="C73" s="14"/>
      <c r="D73" s="14"/>
      <c r="E73" s="13"/>
      <c r="F73" s="1"/>
      <c r="G73" s="1"/>
      <c r="H73" s="13"/>
      <c r="I73" s="14"/>
      <c r="J73" s="6"/>
      <c r="K73" s="14"/>
      <c r="L73" s="3"/>
      <c r="M73" s="3"/>
      <c r="N73" s="3"/>
      <c r="O73" s="3"/>
      <c r="P73" s="3"/>
      <c r="Q73" s="3"/>
      <c r="R73" s="3"/>
      <c r="S73" s="3"/>
      <c r="T73" s="3"/>
      <c r="U73" s="3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ht="12.75">
      <c r="A74" s="34" t="s">
        <v>118</v>
      </c>
      <c r="B74" s="3">
        <v>5</v>
      </c>
      <c r="C74" s="3"/>
      <c r="D74" s="3"/>
      <c r="E74" s="13"/>
      <c r="F74" s="1"/>
      <c r="G74" s="1"/>
      <c r="H74" s="13"/>
      <c r="I74" s="14"/>
      <c r="J74" s="6"/>
      <c r="K74" s="14"/>
      <c r="L74" s="3"/>
      <c r="M74" s="3"/>
      <c r="N74" s="3"/>
      <c r="O74" s="3"/>
      <c r="P74" s="3"/>
      <c r="Q74" s="3"/>
      <c r="R74" s="3"/>
      <c r="S74" s="3"/>
      <c r="T74" s="3"/>
      <c r="U74" s="3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ht="12.75">
      <c r="A75" s="18" t="s">
        <v>119</v>
      </c>
      <c r="B75" s="3">
        <v>5</v>
      </c>
      <c r="C75" s="3"/>
      <c r="D75" s="3"/>
      <c r="E75" s="13"/>
      <c r="F75" s="1"/>
      <c r="G75" s="1"/>
      <c r="H75" s="13"/>
      <c r="I75" s="14"/>
      <c r="J75" s="6"/>
      <c r="K75" s="14"/>
      <c r="L75" s="41"/>
      <c r="M75" s="3"/>
      <c r="N75" s="3"/>
      <c r="O75" s="3"/>
      <c r="P75" s="3"/>
      <c r="Q75" s="3"/>
      <c r="R75" s="3"/>
      <c r="S75" s="3"/>
      <c r="T75" s="3"/>
      <c r="U75" s="3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ht="12.75">
      <c r="A76" s="18" t="s">
        <v>120</v>
      </c>
      <c r="B76" s="3">
        <v>5</v>
      </c>
      <c r="C76" s="3"/>
      <c r="D76" s="3"/>
      <c r="E76" s="13"/>
      <c r="F76" s="1"/>
      <c r="G76" s="1"/>
      <c r="H76" s="13"/>
      <c r="I76" s="3"/>
      <c r="J76" s="6"/>
      <c r="K76" s="14"/>
      <c r="L76" s="3"/>
      <c r="M76" s="3"/>
      <c r="N76" s="3"/>
      <c r="O76" s="3"/>
      <c r="P76" s="3"/>
      <c r="Q76" s="3"/>
      <c r="R76" s="3"/>
      <c r="S76" s="3"/>
      <c r="T76" s="3"/>
      <c r="U76" s="3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ht="12.75">
      <c r="A77" s="14"/>
      <c r="B77" s="13"/>
      <c r="C77" s="13"/>
      <c r="D77" s="13"/>
      <c r="E77" s="3"/>
      <c r="F77" s="1"/>
      <c r="G77" s="3"/>
      <c r="H77" s="13"/>
      <c r="I77" s="14"/>
      <c r="J77" s="14"/>
      <c r="K77" s="14"/>
      <c r="L77" s="32"/>
      <c r="M77" s="3"/>
      <c r="N77" s="3"/>
      <c r="O77" s="3"/>
      <c r="P77" s="3"/>
      <c r="Q77" s="3"/>
      <c r="R77" s="3"/>
      <c r="S77" s="3"/>
      <c r="T77" s="3"/>
      <c r="U77" s="3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12.75">
      <c r="A78" s="14"/>
      <c r="B78" s="42"/>
      <c r="C78" s="42"/>
      <c r="D78" s="42"/>
      <c r="E78" s="3"/>
      <c r="F78" s="1"/>
      <c r="G78" s="3"/>
      <c r="H78" s="13"/>
      <c r="I78" s="13"/>
      <c r="J78" s="14"/>
      <c r="K78" s="39"/>
      <c r="L78" s="3"/>
      <c r="M78" s="3"/>
      <c r="N78" s="3"/>
      <c r="O78" s="3"/>
      <c r="P78" s="3"/>
      <c r="Q78" s="3"/>
      <c r="R78" s="3"/>
      <c r="S78" s="3"/>
      <c r="T78" s="3"/>
      <c r="U78" s="3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ht="12.75">
      <c r="M79" s="3"/>
      <c r="N79" s="3"/>
      <c r="O79" s="3"/>
      <c r="P79" s="3"/>
      <c r="Q79" s="3"/>
      <c r="R79" s="3"/>
      <c r="S79" s="3"/>
      <c r="T79" s="3"/>
      <c r="U79" s="3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ht="12.75">
      <c r="M80" s="3"/>
      <c r="N80" s="3"/>
      <c r="O80" s="3"/>
      <c r="P80" s="3"/>
      <c r="Q80" s="3"/>
      <c r="R80" s="3"/>
      <c r="S80" s="3"/>
      <c r="T80" s="3"/>
      <c r="U80" s="3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ht="12.75">
      <c r="N81" s="3"/>
      <c r="O81" s="3"/>
      <c r="P81" s="3"/>
      <c r="Q81" s="3"/>
      <c r="R81" s="3"/>
      <c r="S81" s="3"/>
      <c r="T81" s="3"/>
      <c r="U81" s="3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ht="12.75">
      <c r="N82" s="3"/>
      <c r="O82" s="3"/>
      <c r="P82" s="3"/>
      <c r="Q82" s="3"/>
      <c r="R82" s="3"/>
      <c r="S82" s="3"/>
      <c r="T82" s="3"/>
      <c r="U82" s="3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ht="12.75">
      <c r="N83" s="3"/>
      <c r="O83" s="3"/>
      <c r="P83" s="3"/>
      <c r="Q83" s="3"/>
      <c r="R83" s="3"/>
      <c r="S83" s="3"/>
      <c r="T83" s="3"/>
      <c r="U83" s="3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ht="12.75">
      <c r="N84" s="3"/>
      <c r="O84" s="3"/>
      <c r="P84" s="3"/>
      <c r="Q84" s="3"/>
      <c r="R84" s="3"/>
      <c r="S84" s="3"/>
      <c r="T84" s="3"/>
      <c r="U84" s="3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ht="12.75">
      <c r="N85" s="3"/>
      <c r="O85" s="3"/>
      <c r="P85" s="3"/>
      <c r="Q85" s="3"/>
      <c r="R85" s="3"/>
      <c r="S85" s="3"/>
      <c r="T85" s="3"/>
      <c r="U85" s="3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ht="12.75">
      <c r="A86" s="14"/>
      <c r="B86" s="13"/>
      <c r="C86" s="13"/>
      <c r="D86" s="13"/>
      <c r="E86" s="3"/>
      <c r="F86" s="1"/>
      <c r="G86" s="1"/>
      <c r="H86" s="13"/>
      <c r="I86" s="14"/>
      <c r="J86" s="14"/>
      <c r="K86" s="14"/>
      <c r="L86" s="3"/>
      <c r="M86" s="3"/>
      <c r="N86" s="3"/>
      <c r="O86" s="3"/>
      <c r="P86" s="3"/>
      <c r="Q86" s="3"/>
      <c r="R86" s="3"/>
      <c r="S86" s="3"/>
      <c r="T86" s="3"/>
      <c r="U86" s="3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ht="15.75" customHeight="1">
      <c r="N87" s="39"/>
      <c r="O87" s="39"/>
      <c r="P87" s="39"/>
      <c r="Q87" s="39"/>
      <c r="R87" s="39"/>
      <c r="S87" s="39"/>
      <c r="T87" s="39"/>
      <c r="U87" s="39"/>
    </row>
    <row r="88" spans="1:32" ht="12.7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"/>
      <c r="O88" s="3"/>
      <c r="P88" s="3"/>
      <c r="Q88" s="3"/>
      <c r="R88" s="3"/>
      <c r="S88" s="3"/>
      <c r="T88" s="3"/>
      <c r="U88" s="3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ht="12.7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"/>
      <c r="N89" s="3"/>
      <c r="O89" s="3"/>
      <c r="P89" s="3"/>
      <c r="Q89" s="3"/>
      <c r="R89" s="3"/>
      <c r="S89" s="3"/>
      <c r="T89" s="3"/>
      <c r="U89" s="3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ht="12.75"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12.75"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ht="12.75"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ht="12.75"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2.75">
      <c r="A94" s="6"/>
      <c r="B94" s="6"/>
      <c r="C94" s="6"/>
      <c r="D94" s="6"/>
      <c r="E94" s="6"/>
      <c r="F94" s="6"/>
      <c r="G94" s="65"/>
      <c r="H94" s="6"/>
      <c r="I94" s="43"/>
      <c r="J94" s="43"/>
      <c r="K94" s="43"/>
      <c r="L94" s="43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2.75">
      <c r="A95" s="6"/>
      <c r="B95" s="6"/>
      <c r="C95" s="6"/>
      <c r="D95" s="6"/>
      <c r="E95" s="6"/>
      <c r="F95" s="65"/>
      <c r="G95" s="65"/>
      <c r="H95" s="6"/>
      <c r="I95" s="43"/>
      <c r="J95" s="43"/>
      <c r="K95" s="43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2.75">
      <c r="A97" s="6"/>
      <c r="B97" s="6"/>
      <c r="C97" s="6"/>
      <c r="D97" s="6"/>
      <c r="E97" s="6"/>
      <c r="F97" s="6"/>
      <c r="G97" s="65"/>
      <c r="H97" s="6"/>
      <c r="I97" s="43"/>
      <c r="J97" s="43"/>
      <c r="K97" s="43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</sheetData>
  <conditionalFormatting sqref="O3">
    <cfRule type="notContainsBlanks" dxfId="0" priority="1">
      <formula>LEN(TRIM(O3))&gt;0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7"/>
  <sheetViews>
    <sheetView workbookViewId="0">
      <selection activeCell="B12" sqref="B12"/>
    </sheetView>
  </sheetViews>
  <sheetFormatPr defaultColWidth="12.5703125" defaultRowHeight="15.75" customHeight="1"/>
  <cols>
    <col min="1" max="1" width="28.5703125" customWidth="1"/>
    <col min="2" max="2" width="43" customWidth="1"/>
    <col min="3" max="3" width="167.5703125" customWidth="1"/>
  </cols>
  <sheetData>
    <row r="1" spans="1:3" ht="15.75" customHeight="1">
      <c r="A1" s="44" t="s">
        <v>121</v>
      </c>
      <c r="B1" s="45" t="s">
        <v>122</v>
      </c>
      <c r="C1" s="44" t="s">
        <v>123</v>
      </c>
    </row>
    <row r="2" spans="1:3" ht="15.75" customHeight="1">
      <c r="A2" s="23"/>
      <c r="B2" s="46"/>
      <c r="C2" s="47"/>
    </row>
    <row r="3" spans="1:3" ht="15.75" customHeight="1">
      <c r="A3" s="23"/>
      <c r="B3" s="46"/>
      <c r="C3" s="47"/>
    </row>
    <row r="4" spans="1:3" ht="15.75" customHeight="1">
      <c r="A4" s="23"/>
      <c r="C4" s="47"/>
    </row>
    <row r="5" spans="1:3" ht="15.75" customHeight="1">
      <c r="A5" s="23"/>
      <c r="B5" s="46"/>
      <c r="C5" s="47"/>
    </row>
    <row r="6" spans="1:3" ht="15.75" customHeight="1">
      <c r="A6" s="23"/>
      <c r="C6" s="47"/>
    </row>
    <row r="7" spans="1:3" ht="15.75" customHeight="1">
      <c r="A7" s="23"/>
      <c r="B7" s="46"/>
      <c r="C7" s="47"/>
    </row>
    <row r="8" spans="1:3" ht="15.75" customHeight="1">
      <c r="A8" s="23"/>
      <c r="B8" s="46"/>
      <c r="C8" s="47"/>
    </row>
    <row r="9" spans="1:3" ht="15.75" customHeight="1">
      <c r="A9" s="23"/>
      <c r="B9" s="46"/>
      <c r="C9" s="47"/>
    </row>
    <row r="10" spans="1:3" ht="15.75" customHeight="1">
      <c r="A10" s="23"/>
      <c r="C10" s="47"/>
    </row>
    <row r="11" spans="1:3" ht="15.75" customHeight="1">
      <c r="A11" s="23"/>
      <c r="B11" s="46"/>
      <c r="C11" s="47"/>
    </row>
    <row r="12" spans="1:3" ht="15.75" customHeight="1">
      <c r="A12" s="23"/>
      <c r="B12" s="46"/>
      <c r="C12" s="47"/>
    </row>
    <row r="13" spans="1:3" ht="15.75" customHeight="1">
      <c r="A13" s="23"/>
      <c r="B13" s="46"/>
      <c r="C13" s="47"/>
    </row>
    <row r="14" spans="1:3" ht="15.75" customHeight="1">
      <c r="A14" s="23"/>
      <c r="B14" s="46"/>
      <c r="C14" s="47"/>
    </row>
    <row r="15" spans="1:3">
      <c r="A15" s="23"/>
      <c r="C15" s="47"/>
    </row>
    <row r="16" spans="1:3">
      <c r="A16" s="23"/>
      <c r="B16" s="46"/>
      <c r="C16" s="47"/>
    </row>
    <row r="17" spans="1:3">
      <c r="A17" s="23"/>
      <c r="B17" s="46"/>
      <c r="C17" s="47"/>
    </row>
    <row r="18" spans="1:3">
      <c r="A18" s="23"/>
      <c r="C18" s="47"/>
    </row>
    <row r="19" spans="1:3">
      <c r="A19" s="23"/>
      <c r="B19" s="46"/>
      <c r="C19" s="47"/>
    </row>
    <row r="20" spans="1:3">
      <c r="A20" s="23"/>
      <c r="C20" s="47"/>
    </row>
    <row r="21" spans="1:3">
      <c r="A21" s="23"/>
      <c r="C21" s="47"/>
    </row>
    <row r="22" spans="1:3">
      <c r="A22" s="23"/>
      <c r="B22" s="46"/>
      <c r="C22" s="47"/>
    </row>
    <row r="23" spans="1:3">
      <c r="A23" s="23"/>
      <c r="B23" s="46"/>
      <c r="C23" s="47"/>
    </row>
    <row r="24" spans="1:3">
      <c r="A24" s="23"/>
      <c r="C24" s="47"/>
    </row>
    <row r="25" spans="1:3">
      <c r="A25" s="23"/>
      <c r="C25" s="47"/>
    </row>
    <row r="26" spans="1:3">
      <c r="A26" s="23"/>
      <c r="C26" s="47"/>
    </row>
    <row r="27" spans="1:3">
      <c r="A27" s="23"/>
      <c r="B27" s="46"/>
      <c r="C27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3"/>
  <sheetViews>
    <sheetView workbookViewId="0"/>
  </sheetViews>
  <sheetFormatPr defaultColWidth="12.5703125" defaultRowHeight="15.75" customHeight="1"/>
  <cols>
    <col min="1" max="1" width="33.42578125" customWidth="1"/>
    <col min="2" max="3" width="14.42578125" customWidth="1"/>
  </cols>
  <sheetData>
    <row r="1" spans="1:4" ht="15.75" customHeight="1">
      <c r="A1" s="46" t="s">
        <v>124</v>
      </c>
      <c r="B1" s="48" t="s">
        <v>125</v>
      </c>
    </row>
    <row r="2" spans="1:4" ht="15.75" customHeight="1">
      <c r="A2" s="46"/>
      <c r="B2" s="48"/>
    </row>
    <row r="3" spans="1:4" ht="15.75" customHeight="1">
      <c r="A3" s="49" t="s">
        <v>126</v>
      </c>
      <c r="B3" s="48"/>
    </row>
    <row r="4" spans="1:4" ht="15.75" customHeight="1">
      <c r="A4" s="50" t="s">
        <v>127</v>
      </c>
      <c r="B4" s="51"/>
      <c r="C4" s="50"/>
      <c r="D4" s="49"/>
    </row>
    <row r="5" spans="1:4" ht="15.75" customHeight="1">
      <c r="A5" s="50" t="s">
        <v>128</v>
      </c>
      <c r="B5" s="46"/>
    </row>
    <row r="6" spans="1:4" ht="15.75" customHeight="1">
      <c r="A6" s="50" t="s">
        <v>129</v>
      </c>
      <c r="B6" s="48"/>
    </row>
    <row r="7" spans="1:4" ht="15.75" customHeight="1">
      <c r="A7" s="50" t="s">
        <v>130</v>
      </c>
      <c r="B7" s="46"/>
    </row>
    <row r="8" spans="1:4" ht="15.75" customHeight="1">
      <c r="A8" s="49" t="s">
        <v>131</v>
      </c>
      <c r="B8" s="48"/>
    </row>
    <row r="9" spans="1:4" ht="15.75" customHeight="1">
      <c r="A9" s="46" t="s">
        <v>132</v>
      </c>
      <c r="B9" s="48"/>
    </row>
    <row r="10" spans="1:4" ht="15.75" customHeight="1">
      <c r="A10" s="49" t="s">
        <v>133</v>
      </c>
      <c r="B10" s="48"/>
    </row>
    <row r="11" spans="1:4" ht="15.75" customHeight="1">
      <c r="A11" s="49" t="s">
        <v>134</v>
      </c>
      <c r="B11" s="46"/>
    </row>
    <row r="12" spans="1:4" ht="15.75" customHeight="1">
      <c r="A12" s="49" t="s">
        <v>135</v>
      </c>
      <c r="B12" s="52"/>
    </row>
    <row r="13" spans="1:4" ht="15.75" customHeight="1">
      <c r="A13" s="49" t="s">
        <v>136</v>
      </c>
      <c r="B13" s="48"/>
      <c r="C13" s="48"/>
      <c r="D13" s="48"/>
    </row>
    <row r="14" spans="1:4" ht="15.75" customHeight="1">
      <c r="A14" s="50" t="s">
        <v>137</v>
      </c>
      <c r="B14" s="48"/>
      <c r="C14" s="48"/>
      <c r="D14" s="48"/>
    </row>
    <row r="15" spans="1:4" ht="15.75" customHeight="1">
      <c r="A15" s="50" t="s">
        <v>138</v>
      </c>
      <c r="B15" s="48"/>
      <c r="C15" s="48"/>
      <c r="D15" s="48"/>
    </row>
    <row r="16" spans="1:4" ht="15.75" customHeight="1">
      <c r="A16" s="46" t="s">
        <v>139</v>
      </c>
      <c r="B16" s="48"/>
    </row>
    <row r="17" spans="1:4" ht="15.75" customHeight="1">
      <c r="A17" s="50" t="s">
        <v>140</v>
      </c>
    </row>
    <row r="18" spans="1:4" ht="15.75" customHeight="1">
      <c r="A18" s="50" t="s">
        <v>141</v>
      </c>
      <c r="B18" s="48"/>
      <c r="D18" s="46"/>
    </row>
    <row r="19" spans="1:4" ht="15.75" customHeight="1">
      <c r="A19" s="50" t="s">
        <v>142</v>
      </c>
      <c r="B19" s="48"/>
    </row>
    <row r="20" spans="1:4" ht="15.75" customHeight="1">
      <c r="A20" s="50" t="s">
        <v>143</v>
      </c>
      <c r="B20" s="48"/>
    </row>
    <row r="21" spans="1:4" ht="15.75" customHeight="1">
      <c r="A21" s="46" t="s">
        <v>144</v>
      </c>
      <c r="B21" s="48"/>
      <c r="C21" s="48"/>
      <c r="D21" s="48"/>
    </row>
    <row r="22" spans="1:4" ht="15.75" customHeight="1">
      <c r="A22" s="46" t="s">
        <v>145</v>
      </c>
      <c r="B22" s="48"/>
    </row>
    <row r="23" spans="1:4" ht="15.75" customHeight="1">
      <c r="A23" s="53"/>
      <c r="B23" s="48"/>
      <c r="C23" s="48"/>
      <c r="D23" s="46"/>
    </row>
    <row r="24" spans="1:4" ht="15.75" customHeight="1">
      <c r="A24" s="47" t="s">
        <v>146</v>
      </c>
      <c r="B24" s="54"/>
      <c r="C24" s="54"/>
    </row>
    <row r="25" spans="1:4" ht="15.75" customHeight="1">
      <c r="B25" s="48"/>
    </row>
    <row r="26" spans="1:4" ht="15.75" customHeight="1">
      <c r="B26" s="48"/>
    </row>
    <row r="29" spans="1:4" ht="15.75" customHeight="1">
      <c r="B29" s="48"/>
    </row>
    <row r="30" spans="1:4" ht="15.75" customHeight="1">
      <c r="A30" s="46"/>
      <c r="B30" s="48"/>
      <c r="C30" s="48"/>
      <c r="D30" s="48"/>
    </row>
    <row r="31" spans="1:4" ht="15.75" customHeight="1">
      <c r="B31" s="48"/>
    </row>
    <row r="32" spans="1:4" ht="15.75" customHeight="1">
      <c r="B32" s="48"/>
    </row>
    <row r="33" spans="1:3" ht="15.75" customHeight="1">
      <c r="B33" s="48"/>
    </row>
    <row r="34" spans="1:3" ht="15.75" customHeight="1">
      <c r="B34" s="48"/>
    </row>
    <row r="35" spans="1:3" ht="15.75" customHeight="1">
      <c r="B35" s="48"/>
    </row>
    <row r="36" spans="1:3" ht="15.75" customHeight="1">
      <c r="B36" s="48"/>
    </row>
    <row r="37" spans="1:3" ht="15.75" customHeight="1">
      <c r="B37" s="48"/>
    </row>
    <row r="38" spans="1:3" ht="15.75" customHeight="1">
      <c r="A38" s="53"/>
      <c r="B38" s="54"/>
      <c r="C38" s="54"/>
    </row>
    <row r="39" spans="1:3" ht="15.75" customHeight="1">
      <c r="A39" s="53"/>
      <c r="B39" s="54"/>
      <c r="C39" s="54"/>
    </row>
    <row r="40" spans="1:3" ht="15.75" customHeight="1">
      <c r="A40" s="53"/>
      <c r="B40" s="54"/>
      <c r="C40" s="54"/>
    </row>
    <row r="41" spans="1:3" ht="15.75" customHeight="1">
      <c r="A41" s="53"/>
      <c r="B41" s="54"/>
      <c r="C41" s="54"/>
    </row>
    <row r="42" spans="1:3" ht="15.75" customHeight="1">
      <c r="A42" s="53"/>
      <c r="B42" s="54"/>
      <c r="C42" s="54"/>
    </row>
    <row r="43" spans="1:3" ht="15.75" customHeight="1">
      <c r="A43" s="53"/>
      <c r="B43" s="54"/>
      <c r="C43" s="54"/>
    </row>
    <row r="44" spans="1:3" ht="15.75" customHeight="1">
      <c r="A44" s="53"/>
      <c r="B44" s="54"/>
      <c r="C44" s="54"/>
    </row>
    <row r="45" spans="1:3" ht="15.75" customHeight="1">
      <c r="A45" s="53"/>
      <c r="B45" s="54"/>
      <c r="C45" s="54"/>
    </row>
    <row r="46" spans="1:3" ht="15.75" customHeight="1">
      <c r="A46" s="53"/>
      <c r="B46" s="54"/>
      <c r="C46" s="54"/>
    </row>
    <row r="47" spans="1:3" ht="15.75" customHeight="1">
      <c r="A47" s="53"/>
      <c r="B47" s="54"/>
      <c r="C47" s="54"/>
    </row>
    <row r="48" spans="1:3" ht="15.75" customHeight="1">
      <c r="A48" s="53"/>
      <c r="B48" s="54"/>
      <c r="C48" s="54"/>
    </row>
    <row r="49" spans="1:3" ht="15.75" customHeight="1">
      <c r="A49" s="53"/>
      <c r="B49" s="54"/>
      <c r="C49" s="54"/>
    </row>
    <row r="50" spans="1:3" ht="15.75" customHeight="1">
      <c r="A50" s="53"/>
      <c r="B50" s="54"/>
      <c r="C50" s="54"/>
    </row>
    <row r="51" spans="1:3" ht="15.75" customHeight="1">
      <c r="A51" s="53"/>
      <c r="B51" s="54"/>
      <c r="C51" s="54"/>
    </row>
    <row r="52" spans="1:3" ht="12.75">
      <c r="A52" s="53"/>
      <c r="B52" s="54"/>
      <c r="C52" s="54"/>
    </row>
    <row r="53" spans="1:3" ht="12.75">
      <c r="A53" s="53"/>
      <c r="B53" s="54"/>
      <c r="C53" s="54"/>
    </row>
    <row r="54" spans="1:3" ht="12.75">
      <c r="A54" s="53"/>
      <c r="B54" s="54"/>
      <c r="C54" s="54"/>
    </row>
    <row r="55" spans="1:3" ht="12.75">
      <c r="A55" s="53"/>
      <c r="B55" s="54"/>
      <c r="C55" s="54"/>
    </row>
    <row r="56" spans="1:3" ht="12.75">
      <c r="A56" s="53"/>
      <c r="B56" s="54"/>
      <c r="C56" s="54"/>
    </row>
    <row r="57" spans="1:3" ht="12.75">
      <c r="A57" s="53"/>
      <c r="B57" s="54"/>
      <c r="C57" s="54"/>
    </row>
    <row r="58" spans="1:3" ht="12.75">
      <c r="A58" s="53"/>
      <c r="B58" s="54"/>
      <c r="C58" s="54"/>
    </row>
    <row r="59" spans="1:3" ht="12.75">
      <c r="A59" s="53"/>
      <c r="B59" s="54"/>
      <c r="C59" s="54"/>
    </row>
    <row r="60" spans="1:3" ht="12.75">
      <c r="A60" s="53"/>
      <c r="B60" s="54"/>
      <c r="C60" s="54"/>
    </row>
    <row r="61" spans="1:3" ht="12.75">
      <c r="A61" s="53"/>
      <c r="B61" s="54"/>
      <c r="C61" s="54"/>
    </row>
    <row r="62" spans="1:3" ht="12.75">
      <c r="A62" s="53"/>
      <c r="B62" s="54"/>
      <c r="C62" s="54"/>
    </row>
    <row r="63" spans="1:3" ht="12.75">
      <c r="A63" s="53"/>
      <c r="B63" s="54"/>
      <c r="C63" s="54"/>
    </row>
    <row r="64" spans="1:3" ht="12.75">
      <c r="A64" s="53"/>
      <c r="B64" s="54"/>
      <c r="C64" s="54"/>
    </row>
    <row r="65" spans="1:3" ht="12.75">
      <c r="A65" s="53"/>
      <c r="B65" s="54"/>
      <c r="C65" s="54"/>
    </row>
    <row r="66" spans="1:3" ht="12.75">
      <c r="A66" s="53"/>
      <c r="B66" s="54"/>
      <c r="C66" s="54"/>
    </row>
    <row r="67" spans="1:3" ht="12.75">
      <c r="A67" s="53"/>
      <c r="B67" s="54"/>
      <c r="C67" s="54"/>
    </row>
    <row r="68" spans="1:3" ht="12.75">
      <c r="A68" s="53"/>
      <c r="B68" s="54"/>
      <c r="C68" s="54"/>
    </row>
    <row r="69" spans="1:3" ht="12.75">
      <c r="A69" s="53"/>
      <c r="B69" s="54"/>
      <c r="C69" s="54"/>
    </row>
    <row r="70" spans="1:3" ht="12.75">
      <c r="A70" s="53"/>
      <c r="B70" s="54"/>
      <c r="C70" s="54"/>
    </row>
    <row r="71" spans="1:3" ht="12.75">
      <c r="A71" s="53"/>
      <c r="B71" s="54"/>
      <c r="C71" s="54"/>
    </row>
    <row r="72" spans="1:3" ht="12.75">
      <c r="A72" s="53"/>
      <c r="B72" s="54"/>
      <c r="C72" s="54"/>
    </row>
    <row r="73" spans="1:3" ht="12.75">
      <c r="A73" s="53"/>
      <c r="B73" s="55"/>
      <c r="C73" s="55"/>
    </row>
    <row r="74" spans="1:3" ht="12.75">
      <c r="A74" s="53"/>
      <c r="B74" s="55"/>
      <c r="C74" s="55"/>
    </row>
    <row r="75" spans="1:3" ht="12.75">
      <c r="A75" s="53"/>
      <c r="B75" s="55"/>
      <c r="C75" s="55"/>
    </row>
    <row r="76" spans="1:3" ht="12.75">
      <c r="B76" s="55"/>
      <c r="C76" s="55"/>
    </row>
    <row r="77" spans="1:3" ht="12.75">
      <c r="B77" s="55"/>
      <c r="C77" s="55"/>
    </row>
    <row r="78" spans="1:3" ht="12.75">
      <c r="B78" s="55"/>
      <c r="C78" s="55"/>
    </row>
    <row r="79" spans="1:3" ht="12.75">
      <c r="B79" s="55"/>
      <c r="C79" s="55"/>
    </row>
    <row r="80" spans="1:3" ht="12.75">
      <c r="B80" s="55"/>
      <c r="C80" s="55"/>
    </row>
    <row r="81" spans="2:3" ht="12.75">
      <c r="B81" s="55"/>
      <c r="C81" s="55"/>
    </row>
    <row r="82" spans="2:3" ht="12.75">
      <c r="B82" s="55"/>
      <c r="C82" s="55"/>
    </row>
    <row r="83" spans="2:3" ht="12.75">
      <c r="B83" s="55"/>
      <c r="C83" s="55"/>
    </row>
    <row r="84" spans="2:3" ht="12.75">
      <c r="B84" s="55"/>
      <c r="C84" s="55"/>
    </row>
    <row r="85" spans="2:3" ht="12.75">
      <c r="B85" s="55"/>
      <c r="C85" s="55"/>
    </row>
    <row r="86" spans="2:3" ht="12.75">
      <c r="B86" s="55"/>
      <c r="C86" s="55"/>
    </row>
    <row r="87" spans="2:3" ht="12.75">
      <c r="B87" s="55"/>
      <c r="C87" s="55"/>
    </row>
    <row r="88" spans="2:3" ht="12.75">
      <c r="B88" s="55"/>
      <c r="C88" s="55"/>
    </row>
    <row r="89" spans="2:3" ht="12.75">
      <c r="B89" s="55"/>
      <c r="C89" s="55"/>
    </row>
    <row r="90" spans="2:3" ht="12.75">
      <c r="B90" s="55"/>
      <c r="C90" s="55"/>
    </row>
    <row r="91" spans="2:3" ht="12.75">
      <c r="B91" s="55"/>
      <c r="C91" s="55"/>
    </row>
    <row r="92" spans="2:3" ht="12.75">
      <c r="B92" s="55"/>
      <c r="C92" s="55"/>
    </row>
    <row r="93" spans="2:3" ht="12.75">
      <c r="B93" s="55"/>
      <c r="C93" s="55"/>
    </row>
    <row r="94" spans="2:3" ht="12.75">
      <c r="B94" s="55"/>
      <c r="C94" s="55"/>
    </row>
    <row r="95" spans="2:3" ht="12.75">
      <c r="B95" s="55"/>
      <c r="C95" s="55"/>
    </row>
    <row r="96" spans="2:3" ht="12.75">
      <c r="B96" s="55"/>
      <c r="C96" s="55"/>
    </row>
    <row r="97" spans="2:3" ht="12.75">
      <c r="B97" s="55"/>
      <c r="C97" s="55"/>
    </row>
    <row r="98" spans="2:3" ht="12.75">
      <c r="B98" s="55"/>
      <c r="C98" s="55"/>
    </row>
    <row r="99" spans="2:3" ht="12.75">
      <c r="B99" s="55"/>
      <c r="C99" s="55"/>
    </row>
    <row r="100" spans="2:3" ht="12.75">
      <c r="B100" s="55"/>
      <c r="C100" s="55"/>
    </row>
    <row r="101" spans="2:3" ht="12.75">
      <c r="B101" s="55"/>
      <c r="C101" s="55"/>
    </row>
    <row r="102" spans="2:3" ht="12.75">
      <c r="B102" s="55"/>
      <c r="C102" s="55"/>
    </row>
    <row r="103" spans="2:3" ht="12.75">
      <c r="B103" s="55"/>
      <c r="C103" s="55"/>
    </row>
    <row r="104" spans="2:3" ht="12.75">
      <c r="B104" s="55"/>
      <c r="C104" s="55"/>
    </row>
    <row r="105" spans="2:3" ht="12.75">
      <c r="B105" s="55"/>
      <c r="C105" s="55"/>
    </row>
    <row r="106" spans="2:3" ht="12.75">
      <c r="B106" s="55"/>
      <c r="C106" s="55"/>
    </row>
    <row r="107" spans="2:3" ht="12.75">
      <c r="B107" s="55"/>
      <c r="C107" s="55"/>
    </row>
    <row r="108" spans="2:3" ht="12.75">
      <c r="B108" s="55"/>
      <c r="C108" s="55"/>
    </row>
    <row r="109" spans="2:3" ht="12.75">
      <c r="B109" s="55"/>
      <c r="C109" s="55"/>
    </row>
    <row r="110" spans="2:3" ht="12.75">
      <c r="B110" s="55"/>
      <c r="C110" s="55"/>
    </row>
    <row r="111" spans="2:3" ht="12.75">
      <c r="B111" s="55"/>
      <c r="C111" s="55"/>
    </row>
    <row r="112" spans="2:3" ht="12.75">
      <c r="B112" s="55"/>
      <c r="C112" s="55"/>
    </row>
    <row r="113" spans="2:3" ht="12.75">
      <c r="B113" s="55"/>
      <c r="C113" s="55"/>
    </row>
    <row r="114" spans="2:3" ht="12.75">
      <c r="B114" s="55"/>
      <c r="C114" s="55"/>
    </row>
    <row r="115" spans="2:3" ht="12.75">
      <c r="B115" s="55"/>
      <c r="C115" s="55"/>
    </row>
    <row r="116" spans="2:3" ht="12.75">
      <c r="B116" s="55"/>
      <c r="C116" s="55"/>
    </row>
    <row r="117" spans="2:3" ht="12.75">
      <c r="B117" s="55"/>
      <c r="C117" s="55"/>
    </row>
    <row r="118" spans="2:3" ht="12.75">
      <c r="B118" s="55"/>
      <c r="C118" s="55"/>
    </row>
    <row r="119" spans="2:3" ht="12.75">
      <c r="B119" s="55"/>
      <c r="C119" s="55"/>
    </row>
    <row r="120" spans="2:3" ht="12.75">
      <c r="B120" s="55"/>
      <c r="C120" s="55"/>
    </row>
    <row r="121" spans="2:3" ht="12.75">
      <c r="B121" s="55"/>
      <c r="C121" s="55"/>
    </row>
    <row r="122" spans="2:3" ht="12.75">
      <c r="B122" s="55"/>
      <c r="C122" s="55"/>
    </row>
    <row r="123" spans="2:3" ht="12.75">
      <c r="B123" s="55"/>
      <c r="C123" s="55"/>
    </row>
    <row r="124" spans="2:3" ht="12.75">
      <c r="B124" s="55"/>
      <c r="C124" s="55"/>
    </row>
    <row r="125" spans="2:3" ht="12.75">
      <c r="B125" s="55"/>
      <c r="C125" s="55"/>
    </row>
    <row r="126" spans="2:3" ht="12.75">
      <c r="B126" s="55"/>
      <c r="C126" s="55"/>
    </row>
    <row r="127" spans="2:3" ht="12.75">
      <c r="B127" s="55"/>
      <c r="C127" s="55"/>
    </row>
    <row r="128" spans="2:3" ht="12.75">
      <c r="B128" s="55"/>
      <c r="C128" s="55"/>
    </row>
    <row r="129" spans="2:3" ht="12.75">
      <c r="B129" s="55"/>
      <c r="C129" s="55"/>
    </row>
    <row r="130" spans="2:3" ht="12.75">
      <c r="B130" s="55"/>
      <c r="C130" s="55"/>
    </row>
    <row r="131" spans="2:3" ht="12.75">
      <c r="B131" s="55"/>
      <c r="C131" s="55"/>
    </row>
    <row r="132" spans="2:3" ht="12.75">
      <c r="B132" s="55"/>
      <c r="C132" s="55"/>
    </row>
    <row r="133" spans="2:3" ht="12.75">
      <c r="B133" s="55"/>
      <c r="C133" s="55"/>
    </row>
    <row r="134" spans="2:3" ht="12.75">
      <c r="B134" s="55"/>
      <c r="C134" s="55"/>
    </row>
    <row r="135" spans="2:3" ht="12.75">
      <c r="B135" s="55"/>
      <c r="C135" s="55"/>
    </row>
    <row r="136" spans="2:3" ht="12.75">
      <c r="B136" s="55"/>
      <c r="C136" s="55"/>
    </row>
    <row r="137" spans="2:3" ht="12.75">
      <c r="B137" s="55"/>
      <c r="C137" s="55"/>
    </row>
    <row r="138" spans="2:3" ht="12.75">
      <c r="B138" s="55"/>
      <c r="C138" s="55"/>
    </row>
    <row r="139" spans="2:3" ht="12.75">
      <c r="B139" s="55"/>
      <c r="C139" s="55"/>
    </row>
    <row r="140" spans="2:3" ht="12.75">
      <c r="B140" s="55"/>
      <c r="C140" s="55"/>
    </row>
    <row r="141" spans="2:3" ht="12.75">
      <c r="B141" s="55"/>
      <c r="C141" s="55"/>
    </row>
    <row r="142" spans="2:3" ht="12.75">
      <c r="B142" s="55"/>
      <c r="C142" s="55"/>
    </row>
    <row r="143" spans="2:3" ht="12.75">
      <c r="B143" s="55"/>
      <c r="C143" s="55"/>
    </row>
    <row r="144" spans="2:3" ht="12.75">
      <c r="B144" s="55"/>
      <c r="C144" s="55"/>
    </row>
    <row r="145" spans="2:3" ht="12.75">
      <c r="B145" s="55"/>
      <c r="C145" s="55"/>
    </row>
    <row r="146" spans="2:3" ht="12.75">
      <c r="B146" s="55"/>
      <c r="C146" s="55"/>
    </row>
    <row r="147" spans="2:3" ht="12.75">
      <c r="B147" s="55"/>
      <c r="C147" s="55"/>
    </row>
    <row r="148" spans="2:3" ht="12.75">
      <c r="B148" s="55"/>
      <c r="C148" s="55"/>
    </row>
    <row r="149" spans="2:3" ht="12.75">
      <c r="B149" s="55"/>
      <c r="C149" s="55"/>
    </row>
    <row r="150" spans="2:3" ht="12.75">
      <c r="B150" s="55"/>
      <c r="C150" s="55"/>
    </row>
    <row r="151" spans="2:3" ht="12.75">
      <c r="B151" s="55"/>
      <c r="C151" s="55"/>
    </row>
    <row r="152" spans="2:3" ht="12.75">
      <c r="B152" s="55"/>
      <c r="C152" s="55"/>
    </row>
    <row r="153" spans="2:3" ht="12.75">
      <c r="B153" s="55"/>
      <c r="C153" s="55"/>
    </row>
    <row r="154" spans="2:3" ht="12.75">
      <c r="B154" s="55"/>
      <c r="C154" s="55"/>
    </row>
    <row r="155" spans="2:3" ht="12.75">
      <c r="B155" s="55"/>
      <c r="C155" s="55"/>
    </row>
    <row r="156" spans="2:3" ht="12.75">
      <c r="B156" s="55"/>
      <c r="C156" s="55"/>
    </row>
    <row r="157" spans="2:3" ht="12.75">
      <c r="B157" s="55"/>
      <c r="C157" s="55"/>
    </row>
    <row r="158" spans="2:3" ht="12.75">
      <c r="B158" s="55"/>
      <c r="C158" s="55"/>
    </row>
    <row r="159" spans="2:3" ht="12.75">
      <c r="B159" s="55"/>
      <c r="C159" s="55"/>
    </row>
    <row r="160" spans="2:3" ht="12.75">
      <c r="B160" s="55"/>
      <c r="C160" s="55"/>
    </row>
    <row r="161" spans="2:3" ht="12.75">
      <c r="B161" s="55"/>
      <c r="C161" s="55"/>
    </row>
    <row r="162" spans="2:3" ht="12.75">
      <c r="B162" s="55"/>
      <c r="C162" s="55"/>
    </row>
    <row r="163" spans="2:3" ht="12.75">
      <c r="B163" s="55"/>
      <c r="C163" s="55"/>
    </row>
    <row r="164" spans="2:3" ht="12.75">
      <c r="B164" s="55"/>
      <c r="C164" s="55"/>
    </row>
    <row r="165" spans="2:3" ht="12.75">
      <c r="B165" s="55"/>
      <c r="C165" s="55"/>
    </row>
    <row r="166" spans="2:3" ht="12.75">
      <c r="B166" s="55"/>
      <c r="C166" s="55"/>
    </row>
    <row r="167" spans="2:3" ht="12.75">
      <c r="B167" s="55"/>
      <c r="C167" s="55"/>
    </row>
    <row r="168" spans="2:3" ht="12.75">
      <c r="B168" s="55"/>
      <c r="C168" s="55"/>
    </row>
    <row r="169" spans="2:3" ht="12.75">
      <c r="B169" s="55"/>
      <c r="C169" s="55"/>
    </row>
    <row r="170" spans="2:3" ht="12.75">
      <c r="B170" s="55"/>
      <c r="C170" s="55"/>
    </row>
    <row r="171" spans="2:3" ht="12.75">
      <c r="B171" s="55"/>
      <c r="C171" s="55"/>
    </row>
    <row r="172" spans="2:3" ht="12.75">
      <c r="B172" s="55"/>
      <c r="C172" s="55"/>
    </row>
    <row r="173" spans="2:3" ht="12.75">
      <c r="B173" s="55"/>
      <c r="C173" s="55"/>
    </row>
    <row r="174" spans="2:3" ht="12.75">
      <c r="B174" s="55"/>
      <c r="C174" s="55"/>
    </row>
    <row r="175" spans="2:3" ht="12.75">
      <c r="B175" s="55"/>
      <c r="C175" s="55"/>
    </row>
    <row r="176" spans="2:3" ht="12.75">
      <c r="B176" s="55"/>
      <c r="C176" s="55"/>
    </row>
    <row r="177" spans="2:3" ht="12.75">
      <c r="B177" s="55"/>
      <c r="C177" s="55"/>
    </row>
    <row r="178" spans="2:3" ht="12.75">
      <c r="B178" s="55"/>
      <c r="C178" s="55"/>
    </row>
    <row r="179" spans="2:3" ht="12.75">
      <c r="B179" s="55"/>
      <c r="C179" s="55"/>
    </row>
    <row r="180" spans="2:3" ht="12.75">
      <c r="B180" s="55"/>
      <c r="C180" s="55"/>
    </row>
    <row r="181" spans="2:3" ht="12.75">
      <c r="B181" s="55"/>
      <c r="C181" s="55"/>
    </row>
    <row r="182" spans="2:3" ht="12.75">
      <c r="B182" s="55"/>
      <c r="C182" s="55"/>
    </row>
    <row r="183" spans="2:3" ht="12.75">
      <c r="B183" s="55"/>
      <c r="C183" s="55"/>
    </row>
    <row r="184" spans="2:3" ht="12.75">
      <c r="B184" s="55"/>
      <c r="C184" s="55"/>
    </row>
    <row r="185" spans="2:3" ht="12.75">
      <c r="B185" s="55"/>
      <c r="C185" s="55"/>
    </row>
    <row r="186" spans="2:3" ht="12.75">
      <c r="B186" s="55"/>
      <c r="C186" s="55"/>
    </row>
    <row r="187" spans="2:3" ht="12.75">
      <c r="B187" s="55"/>
      <c r="C187" s="55"/>
    </row>
    <row r="188" spans="2:3" ht="12.75">
      <c r="B188" s="55"/>
      <c r="C188" s="55"/>
    </row>
    <row r="189" spans="2:3" ht="12.75">
      <c r="B189" s="55"/>
      <c r="C189" s="55"/>
    </row>
    <row r="190" spans="2:3" ht="12.75">
      <c r="B190" s="55"/>
      <c r="C190" s="55"/>
    </row>
    <row r="191" spans="2:3" ht="12.75">
      <c r="B191" s="55"/>
      <c r="C191" s="55"/>
    </row>
    <row r="192" spans="2:3" ht="12.75">
      <c r="B192" s="55"/>
      <c r="C192" s="55"/>
    </row>
    <row r="193" spans="2:3" ht="12.75">
      <c r="B193" s="55"/>
      <c r="C193" s="55"/>
    </row>
    <row r="194" spans="2:3" ht="12.75">
      <c r="B194" s="55"/>
      <c r="C194" s="55"/>
    </row>
    <row r="195" spans="2:3" ht="12.75">
      <c r="B195" s="55"/>
      <c r="C195" s="55"/>
    </row>
    <row r="196" spans="2:3" ht="12.75">
      <c r="B196" s="55"/>
      <c r="C196" s="55"/>
    </row>
    <row r="197" spans="2:3" ht="12.75">
      <c r="B197" s="55"/>
      <c r="C197" s="55"/>
    </row>
    <row r="198" spans="2:3" ht="12.75">
      <c r="B198" s="55"/>
      <c r="C198" s="55"/>
    </row>
    <row r="199" spans="2:3" ht="12.75">
      <c r="B199" s="55"/>
      <c r="C199" s="55"/>
    </row>
    <row r="200" spans="2:3" ht="12.75">
      <c r="B200" s="55"/>
      <c r="C200" s="55"/>
    </row>
    <row r="201" spans="2:3" ht="12.75">
      <c r="B201" s="55"/>
      <c r="C201" s="55"/>
    </row>
    <row r="202" spans="2:3" ht="12.75">
      <c r="B202" s="55"/>
      <c r="C202" s="55"/>
    </row>
    <row r="203" spans="2:3" ht="12.75">
      <c r="B203" s="55"/>
      <c r="C203" s="55"/>
    </row>
    <row r="204" spans="2:3" ht="12.75">
      <c r="B204" s="55"/>
      <c r="C204" s="55"/>
    </row>
    <row r="205" spans="2:3" ht="12.75">
      <c r="B205" s="55"/>
      <c r="C205" s="55"/>
    </row>
    <row r="206" spans="2:3" ht="12.75">
      <c r="B206" s="55"/>
      <c r="C206" s="55"/>
    </row>
    <row r="207" spans="2:3" ht="12.75">
      <c r="B207" s="55"/>
      <c r="C207" s="55"/>
    </row>
    <row r="208" spans="2:3" ht="12.75">
      <c r="B208" s="55"/>
      <c r="C208" s="55"/>
    </row>
    <row r="209" spans="2:3" ht="12.75">
      <c r="B209" s="55"/>
      <c r="C209" s="55"/>
    </row>
    <row r="210" spans="2:3" ht="12.75">
      <c r="B210" s="55"/>
      <c r="C210" s="55"/>
    </row>
    <row r="211" spans="2:3" ht="12.75">
      <c r="B211" s="55"/>
      <c r="C211" s="55"/>
    </row>
    <row r="212" spans="2:3" ht="12.75">
      <c r="B212" s="55"/>
      <c r="C212" s="55"/>
    </row>
    <row r="213" spans="2:3" ht="12.75">
      <c r="B213" s="55"/>
      <c r="C213" s="55"/>
    </row>
    <row r="214" spans="2:3" ht="12.75">
      <c r="B214" s="55"/>
      <c r="C214" s="55"/>
    </row>
    <row r="215" spans="2:3" ht="12.75">
      <c r="B215" s="55"/>
      <c r="C215" s="55"/>
    </row>
    <row r="216" spans="2:3" ht="12.75">
      <c r="B216" s="55"/>
      <c r="C216" s="55"/>
    </row>
    <row r="217" spans="2:3" ht="12.75">
      <c r="B217" s="55"/>
      <c r="C217" s="55"/>
    </row>
    <row r="218" spans="2:3" ht="12.75">
      <c r="B218" s="55"/>
      <c r="C218" s="55"/>
    </row>
    <row r="219" spans="2:3" ht="12.75">
      <c r="B219" s="55"/>
      <c r="C219" s="55"/>
    </row>
    <row r="220" spans="2:3" ht="12.75">
      <c r="B220" s="55"/>
      <c r="C220" s="55"/>
    </row>
    <row r="221" spans="2:3" ht="12.75">
      <c r="B221" s="55"/>
      <c r="C221" s="55"/>
    </row>
    <row r="222" spans="2:3" ht="12.75">
      <c r="B222" s="55"/>
      <c r="C222" s="55"/>
    </row>
    <row r="223" spans="2:3" ht="12.75">
      <c r="B223" s="55"/>
      <c r="C223" s="55"/>
    </row>
    <row r="224" spans="2:3" ht="12.75">
      <c r="B224" s="55"/>
      <c r="C224" s="55"/>
    </row>
    <row r="225" spans="2:3" ht="12.75">
      <c r="B225" s="55"/>
      <c r="C225" s="55"/>
    </row>
    <row r="226" spans="2:3" ht="12.75">
      <c r="B226" s="55"/>
      <c r="C226" s="55"/>
    </row>
    <row r="227" spans="2:3" ht="12.75">
      <c r="B227" s="55"/>
      <c r="C227" s="55"/>
    </row>
    <row r="228" spans="2:3" ht="12.75">
      <c r="B228" s="55"/>
      <c r="C228" s="55"/>
    </row>
    <row r="229" spans="2:3" ht="12.75">
      <c r="B229" s="55"/>
      <c r="C229" s="55"/>
    </row>
    <row r="230" spans="2:3" ht="12.75">
      <c r="B230" s="55"/>
      <c r="C230" s="55"/>
    </row>
    <row r="231" spans="2:3" ht="12.75">
      <c r="B231" s="55"/>
      <c r="C231" s="55"/>
    </row>
    <row r="232" spans="2:3" ht="12.75">
      <c r="B232" s="55"/>
      <c r="C232" s="55"/>
    </row>
    <row r="233" spans="2:3" ht="12.75">
      <c r="B233" s="55"/>
      <c r="C233" s="55"/>
    </row>
    <row r="234" spans="2:3" ht="12.75">
      <c r="B234" s="55"/>
      <c r="C234" s="55"/>
    </row>
    <row r="235" spans="2:3" ht="12.75">
      <c r="B235" s="55"/>
      <c r="C235" s="55"/>
    </row>
    <row r="236" spans="2:3" ht="12.75">
      <c r="B236" s="55"/>
      <c r="C236" s="55"/>
    </row>
    <row r="237" spans="2:3" ht="12.75">
      <c r="B237" s="55"/>
      <c r="C237" s="55"/>
    </row>
    <row r="238" spans="2:3" ht="12.75">
      <c r="B238" s="55"/>
      <c r="C238" s="55"/>
    </row>
    <row r="239" spans="2:3" ht="12.75">
      <c r="B239" s="55"/>
      <c r="C239" s="55"/>
    </row>
    <row r="240" spans="2:3" ht="12.75">
      <c r="B240" s="55"/>
      <c r="C240" s="55"/>
    </row>
    <row r="241" spans="2:3" ht="12.75">
      <c r="B241" s="55"/>
      <c r="C241" s="55"/>
    </row>
    <row r="242" spans="2:3" ht="12.75">
      <c r="B242" s="55"/>
      <c r="C242" s="55"/>
    </row>
    <row r="243" spans="2:3" ht="12.75">
      <c r="B243" s="55"/>
      <c r="C243" s="55"/>
    </row>
    <row r="244" spans="2:3" ht="12.75">
      <c r="B244" s="55"/>
      <c r="C244" s="55"/>
    </row>
    <row r="245" spans="2:3" ht="12.75">
      <c r="B245" s="55"/>
      <c r="C245" s="55"/>
    </row>
    <row r="246" spans="2:3" ht="12.75">
      <c r="B246" s="55"/>
      <c r="C246" s="55"/>
    </row>
    <row r="247" spans="2:3" ht="12.75">
      <c r="B247" s="55"/>
      <c r="C247" s="55"/>
    </row>
    <row r="248" spans="2:3" ht="12.75">
      <c r="B248" s="55"/>
      <c r="C248" s="55"/>
    </row>
    <row r="249" spans="2:3" ht="12.75">
      <c r="B249" s="55"/>
      <c r="C249" s="55"/>
    </row>
    <row r="250" spans="2:3" ht="12.75">
      <c r="B250" s="55"/>
      <c r="C250" s="55"/>
    </row>
    <row r="251" spans="2:3" ht="12.75">
      <c r="B251" s="55"/>
      <c r="C251" s="55"/>
    </row>
    <row r="252" spans="2:3" ht="12.75">
      <c r="B252" s="55"/>
      <c r="C252" s="55"/>
    </row>
    <row r="253" spans="2:3" ht="12.75">
      <c r="B253" s="55"/>
      <c r="C253" s="55"/>
    </row>
    <row r="254" spans="2:3" ht="12.75">
      <c r="B254" s="55"/>
      <c r="C254" s="55"/>
    </row>
    <row r="255" spans="2:3" ht="12.75">
      <c r="B255" s="55"/>
      <c r="C255" s="55"/>
    </row>
    <row r="256" spans="2:3" ht="12.75">
      <c r="B256" s="55"/>
      <c r="C256" s="55"/>
    </row>
    <row r="257" spans="2:3" ht="12.75">
      <c r="B257" s="55"/>
      <c r="C257" s="55"/>
    </row>
    <row r="258" spans="2:3" ht="12.75">
      <c r="B258" s="55"/>
      <c r="C258" s="55"/>
    </row>
    <row r="259" spans="2:3" ht="12.75">
      <c r="B259" s="55"/>
      <c r="C259" s="55"/>
    </row>
    <row r="260" spans="2:3" ht="12.75">
      <c r="B260" s="55"/>
      <c r="C260" s="55"/>
    </row>
    <row r="261" spans="2:3" ht="12.75">
      <c r="B261" s="55"/>
      <c r="C261" s="55"/>
    </row>
    <row r="262" spans="2:3" ht="12.75">
      <c r="B262" s="55"/>
      <c r="C262" s="55"/>
    </row>
    <row r="263" spans="2:3" ht="12.75">
      <c r="B263" s="55"/>
      <c r="C263" s="55"/>
    </row>
    <row r="264" spans="2:3" ht="12.75">
      <c r="B264" s="55"/>
      <c r="C264" s="55"/>
    </row>
    <row r="265" spans="2:3" ht="12.75">
      <c r="B265" s="55"/>
      <c r="C265" s="55"/>
    </row>
    <row r="266" spans="2:3" ht="12.75">
      <c r="B266" s="55"/>
      <c r="C266" s="55"/>
    </row>
    <row r="267" spans="2:3" ht="12.75">
      <c r="B267" s="55"/>
      <c r="C267" s="55"/>
    </row>
    <row r="268" spans="2:3" ht="12.75">
      <c r="B268" s="55"/>
      <c r="C268" s="55"/>
    </row>
    <row r="269" spans="2:3" ht="12.75">
      <c r="B269" s="55"/>
      <c r="C269" s="55"/>
    </row>
    <row r="270" spans="2:3" ht="12.75">
      <c r="B270" s="55"/>
      <c r="C270" s="55"/>
    </row>
    <row r="271" spans="2:3" ht="12.75">
      <c r="B271" s="55"/>
      <c r="C271" s="55"/>
    </row>
    <row r="272" spans="2:3" ht="12.75">
      <c r="B272" s="55"/>
      <c r="C272" s="55"/>
    </row>
    <row r="273" spans="2:3" ht="12.75">
      <c r="B273" s="55"/>
      <c r="C273" s="55"/>
    </row>
    <row r="274" spans="2:3" ht="12.75">
      <c r="B274" s="55"/>
      <c r="C274" s="55"/>
    </row>
    <row r="275" spans="2:3" ht="12.75">
      <c r="B275" s="55"/>
      <c r="C275" s="55"/>
    </row>
    <row r="276" spans="2:3" ht="12.75">
      <c r="B276" s="55"/>
      <c r="C276" s="55"/>
    </row>
    <row r="277" spans="2:3" ht="12.75">
      <c r="B277" s="55"/>
      <c r="C277" s="55"/>
    </row>
    <row r="278" spans="2:3" ht="12.75">
      <c r="B278" s="55"/>
      <c r="C278" s="55"/>
    </row>
    <row r="279" spans="2:3" ht="12.75">
      <c r="B279" s="55"/>
      <c r="C279" s="55"/>
    </row>
    <row r="280" spans="2:3" ht="12.75">
      <c r="B280" s="55"/>
      <c r="C280" s="55"/>
    </row>
    <row r="281" spans="2:3" ht="12.75">
      <c r="B281" s="55"/>
      <c r="C281" s="55"/>
    </row>
    <row r="282" spans="2:3" ht="12.75">
      <c r="B282" s="55"/>
      <c r="C282" s="55"/>
    </row>
    <row r="283" spans="2:3" ht="12.75">
      <c r="B283" s="55"/>
      <c r="C283" s="55"/>
    </row>
    <row r="284" spans="2:3" ht="12.75">
      <c r="B284" s="55"/>
      <c r="C284" s="55"/>
    </row>
    <row r="285" spans="2:3" ht="12.75">
      <c r="B285" s="55"/>
      <c r="C285" s="55"/>
    </row>
    <row r="286" spans="2:3" ht="12.75">
      <c r="B286" s="55"/>
      <c r="C286" s="55"/>
    </row>
    <row r="287" spans="2:3" ht="12.75">
      <c r="B287" s="55"/>
      <c r="C287" s="55"/>
    </row>
    <row r="288" spans="2:3" ht="12.75">
      <c r="B288" s="55"/>
      <c r="C288" s="55"/>
    </row>
    <row r="289" spans="2:3" ht="12.75">
      <c r="B289" s="55"/>
      <c r="C289" s="55"/>
    </row>
    <row r="290" spans="2:3" ht="12.75">
      <c r="B290" s="55"/>
      <c r="C290" s="55"/>
    </row>
    <row r="291" spans="2:3" ht="12.75">
      <c r="B291" s="55"/>
      <c r="C291" s="55"/>
    </row>
    <row r="292" spans="2:3" ht="12.75">
      <c r="B292" s="55"/>
      <c r="C292" s="55"/>
    </row>
    <row r="293" spans="2:3" ht="12.75">
      <c r="B293" s="55"/>
      <c r="C293" s="55"/>
    </row>
    <row r="294" spans="2:3" ht="12.75">
      <c r="B294" s="55"/>
      <c r="C294" s="55"/>
    </row>
    <row r="295" spans="2:3" ht="12.75">
      <c r="B295" s="55"/>
      <c r="C295" s="55"/>
    </row>
    <row r="296" spans="2:3" ht="12.75">
      <c r="B296" s="55"/>
      <c r="C296" s="55"/>
    </row>
    <row r="297" spans="2:3" ht="12.75">
      <c r="B297" s="55"/>
      <c r="C297" s="55"/>
    </row>
    <row r="298" spans="2:3" ht="12.75">
      <c r="B298" s="55"/>
      <c r="C298" s="55"/>
    </row>
    <row r="299" spans="2:3" ht="12.75">
      <c r="B299" s="55"/>
      <c r="C299" s="55"/>
    </row>
    <row r="300" spans="2:3" ht="12.75">
      <c r="B300" s="55"/>
      <c r="C300" s="55"/>
    </row>
    <row r="301" spans="2:3" ht="12.75">
      <c r="B301" s="55"/>
      <c r="C301" s="55"/>
    </row>
    <row r="302" spans="2:3" ht="12.75">
      <c r="B302" s="55"/>
      <c r="C302" s="55"/>
    </row>
    <row r="303" spans="2:3" ht="12.75">
      <c r="B303" s="55"/>
      <c r="C303" s="55"/>
    </row>
    <row r="304" spans="2:3" ht="12.75">
      <c r="B304" s="55"/>
      <c r="C304" s="55"/>
    </row>
    <row r="305" spans="2:3" ht="12.75">
      <c r="B305" s="55"/>
      <c r="C305" s="55"/>
    </row>
    <row r="306" spans="2:3" ht="12.75">
      <c r="B306" s="55"/>
      <c r="C306" s="55"/>
    </row>
    <row r="307" spans="2:3" ht="12.75">
      <c r="B307" s="55"/>
      <c r="C307" s="55"/>
    </row>
    <row r="308" spans="2:3" ht="12.75">
      <c r="B308" s="55"/>
      <c r="C308" s="55"/>
    </row>
    <row r="309" spans="2:3" ht="12.75">
      <c r="B309" s="55"/>
      <c r="C309" s="55"/>
    </row>
    <row r="310" spans="2:3" ht="12.75">
      <c r="B310" s="55"/>
      <c r="C310" s="55"/>
    </row>
    <row r="311" spans="2:3" ht="12.75">
      <c r="B311" s="55"/>
      <c r="C311" s="55"/>
    </row>
    <row r="312" spans="2:3" ht="12.75">
      <c r="B312" s="55"/>
      <c r="C312" s="55"/>
    </row>
    <row r="313" spans="2:3" ht="12.75">
      <c r="B313" s="55"/>
      <c r="C313" s="55"/>
    </row>
    <row r="314" spans="2:3" ht="12.75">
      <c r="B314" s="55"/>
      <c r="C314" s="55"/>
    </row>
    <row r="315" spans="2:3" ht="12.75">
      <c r="B315" s="55"/>
      <c r="C315" s="55"/>
    </row>
    <row r="316" spans="2:3" ht="12.75">
      <c r="B316" s="55"/>
      <c r="C316" s="55"/>
    </row>
    <row r="317" spans="2:3" ht="12.75">
      <c r="B317" s="55"/>
      <c r="C317" s="55"/>
    </row>
    <row r="318" spans="2:3" ht="12.75">
      <c r="B318" s="55"/>
      <c r="C318" s="55"/>
    </row>
    <row r="319" spans="2:3" ht="12.75">
      <c r="B319" s="55"/>
      <c r="C319" s="55"/>
    </row>
    <row r="320" spans="2:3" ht="12.75">
      <c r="B320" s="55"/>
      <c r="C320" s="55"/>
    </row>
    <row r="321" spans="2:3" ht="12.75">
      <c r="B321" s="55"/>
      <c r="C321" s="55"/>
    </row>
    <row r="322" spans="2:3" ht="12.75">
      <c r="B322" s="55"/>
      <c r="C322" s="55"/>
    </row>
    <row r="323" spans="2:3" ht="12.75">
      <c r="B323" s="55"/>
      <c r="C323" s="55"/>
    </row>
    <row r="324" spans="2:3" ht="12.75">
      <c r="B324" s="55"/>
      <c r="C324" s="55"/>
    </row>
    <row r="325" spans="2:3" ht="12.75">
      <c r="B325" s="55"/>
      <c r="C325" s="55"/>
    </row>
    <row r="326" spans="2:3" ht="12.75">
      <c r="B326" s="55"/>
      <c r="C326" s="55"/>
    </row>
    <row r="327" spans="2:3" ht="12.75">
      <c r="B327" s="55"/>
      <c r="C327" s="55"/>
    </row>
    <row r="328" spans="2:3" ht="12.75">
      <c r="B328" s="55"/>
      <c r="C328" s="55"/>
    </row>
    <row r="329" spans="2:3" ht="12.75">
      <c r="B329" s="55"/>
      <c r="C329" s="55"/>
    </row>
    <row r="330" spans="2:3" ht="12.75">
      <c r="B330" s="55"/>
      <c r="C330" s="55"/>
    </row>
    <row r="331" spans="2:3" ht="12.75">
      <c r="B331" s="55"/>
      <c r="C331" s="55"/>
    </row>
    <row r="332" spans="2:3" ht="12.75">
      <c r="B332" s="55"/>
      <c r="C332" s="55"/>
    </row>
    <row r="333" spans="2:3" ht="12.75">
      <c r="B333" s="55"/>
      <c r="C333" s="55"/>
    </row>
    <row r="334" spans="2:3" ht="12.75">
      <c r="B334" s="55"/>
      <c r="C334" s="55"/>
    </row>
    <row r="335" spans="2:3" ht="12.75">
      <c r="B335" s="55"/>
      <c r="C335" s="55"/>
    </row>
    <row r="336" spans="2:3" ht="12.75">
      <c r="B336" s="55"/>
      <c r="C336" s="55"/>
    </row>
    <row r="337" spans="2:3" ht="12.75">
      <c r="B337" s="55"/>
      <c r="C337" s="55"/>
    </row>
    <row r="338" spans="2:3" ht="12.75">
      <c r="B338" s="55"/>
      <c r="C338" s="55"/>
    </row>
    <row r="339" spans="2:3" ht="12.75">
      <c r="B339" s="55"/>
      <c r="C339" s="55"/>
    </row>
    <row r="340" spans="2:3" ht="12.75">
      <c r="B340" s="55"/>
      <c r="C340" s="55"/>
    </row>
    <row r="341" spans="2:3" ht="12.75">
      <c r="B341" s="55"/>
      <c r="C341" s="55"/>
    </row>
    <row r="342" spans="2:3" ht="12.75">
      <c r="B342" s="55"/>
      <c r="C342" s="55"/>
    </row>
    <row r="343" spans="2:3" ht="12.75">
      <c r="B343" s="55"/>
      <c r="C343" s="55"/>
    </row>
    <row r="344" spans="2:3" ht="12.75">
      <c r="B344" s="55"/>
      <c r="C344" s="55"/>
    </row>
    <row r="345" spans="2:3" ht="12.75">
      <c r="B345" s="55"/>
      <c r="C345" s="55"/>
    </row>
    <row r="346" spans="2:3" ht="12.75">
      <c r="B346" s="55"/>
      <c r="C346" s="55"/>
    </row>
    <row r="347" spans="2:3" ht="12.75">
      <c r="B347" s="55"/>
      <c r="C347" s="55"/>
    </row>
    <row r="348" spans="2:3" ht="12.75">
      <c r="B348" s="55"/>
      <c r="C348" s="55"/>
    </row>
    <row r="349" spans="2:3" ht="12.75">
      <c r="B349" s="55"/>
      <c r="C349" s="55"/>
    </row>
    <row r="350" spans="2:3" ht="12.75">
      <c r="B350" s="55"/>
      <c r="C350" s="55"/>
    </row>
    <row r="351" spans="2:3" ht="12.75">
      <c r="B351" s="55"/>
      <c r="C351" s="55"/>
    </row>
    <row r="352" spans="2:3" ht="12.75">
      <c r="B352" s="55"/>
      <c r="C352" s="55"/>
    </row>
    <row r="353" spans="2:3" ht="12.75">
      <c r="B353" s="55"/>
      <c r="C353" s="55"/>
    </row>
    <row r="354" spans="2:3" ht="12.75">
      <c r="B354" s="55"/>
      <c r="C354" s="55"/>
    </row>
    <row r="355" spans="2:3" ht="12.75">
      <c r="B355" s="55"/>
      <c r="C355" s="55"/>
    </row>
    <row r="356" spans="2:3" ht="12.75">
      <c r="B356" s="55"/>
      <c r="C356" s="55"/>
    </row>
    <row r="357" spans="2:3" ht="12.75">
      <c r="B357" s="55"/>
      <c r="C357" s="55"/>
    </row>
    <row r="358" spans="2:3" ht="12.75">
      <c r="B358" s="55"/>
      <c r="C358" s="55"/>
    </row>
    <row r="359" spans="2:3" ht="12.75">
      <c r="B359" s="55"/>
      <c r="C359" s="55"/>
    </row>
    <row r="360" spans="2:3" ht="12.75">
      <c r="B360" s="55"/>
      <c r="C360" s="55"/>
    </row>
    <row r="361" spans="2:3" ht="12.75">
      <c r="B361" s="55"/>
      <c r="C361" s="55"/>
    </row>
    <row r="362" spans="2:3" ht="12.75">
      <c r="B362" s="55"/>
      <c r="C362" s="55"/>
    </row>
    <row r="363" spans="2:3" ht="12.75">
      <c r="B363" s="55"/>
      <c r="C363" s="55"/>
    </row>
    <row r="364" spans="2:3" ht="12.75">
      <c r="B364" s="55"/>
      <c r="C364" s="55"/>
    </row>
    <row r="365" spans="2:3" ht="12.75">
      <c r="B365" s="55"/>
      <c r="C365" s="55"/>
    </row>
    <row r="366" spans="2:3" ht="12.75">
      <c r="B366" s="55"/>
      <c r="C366" s="55"/>
    </row>
    <row r="367" spans="2:3" ht="12.75">
      <c r="B367" s="55"/>
      <c r="C367" s="55"/>
    </row>
    <row r="368" spans="2:3" ht="12.75">
      <c r="B368" s="55"/>
      <c r="C368" s="55"/>
    </row>
    <row r="369" spans="2:3" ht="12.75">
      <c r="B369" s="55"/>
      <c r="C369" s="55"/>
    </row>
    <row r="370" spans="2:3" ht="12.75">
      <c r="B370" s="55"/>
      <c r="C370" s="55"/>
    </row>
    <row r="371" spans="2:3" ht="12.75">
      <c r="B371" s="55"/>
      <c r="C371" s="55"/>
    </row>
    <row r="372" spans="2:3" ht="12.75">
      <c r="B372" s="55"/>
      <c r="C372" s="55"/>
    </row>
    <row r="373" spans="2:3" ht="12.75">
      <c r="B373" s="55"/>
      <c r="C373" s="55"/>
    </row>
    <row r="374" spans="2:3" ht="12.75">
      <c r="B374" s="55"/>
      <c r="C374" s="55"/>
    </row>
    <row r="375" spans="2:3" ht="12.75">
      <c r="B375" s="55"/>
      <c r="C375" s="55"/>
    </row>
    <row r="376" spans="2:3" ht="12.75">
      <c r="B376" s="55"/>
      <c r="C376" s="55"/>
    </row>
    <row r="377" spans="2:3" ht="12.75">
      <c r="B377" s="55"/>
      <c r="C377" s="55"/>
    </row>
    <row r="378" spans="2:3" ht="12.75">
      <c r="B378" s="55"/>
      <c r="C378" s="55"/>
    </row>
    <row r="379" spans="2:3" ht="12.75">
      <c r="B379" s="55"/>
      <c r="C379" s="55"/>
    </row>
    <row r="380" spans="2:3" ht="12.75">
      <c r="B380" s="55"/>
      <c r="C380" s="55"/>
    </row>
    <row r="381" spans="2:3" ht="12.75">
      <c r="B381" s="55"/>
      <c r="C381" s="55"/>
    </row>
    <row r="382" spans="2:3" ht="12.75">
      <c r="B382" s="55"/>
      <c r="C382" s="55"/>
    </row>
    <row r="383" spans="2:3" ht="12.75">
      <c r="B383" s="55"/>
      <c r="C383" s="55"/>
    </row>
    <row r="384" spans="2:3" ht="12.75">
      <c r="B384" s="55"/>
      <c r="C384" s="55"/>
    </row>
    <row r="385" spans="2:3" ht="12.75">
      <c r="B385" s="55"/>
      <c r="C385" s="55"/>
    </row>
    <row r="386" spans="2:3" ht="12.75">
      <c r="B386" s="55"/>
      <c r="C386" s="55"/>
    </row>
    <row r="387" spans="2:3" ht="12.75">
      <c r="B387" s="55"/>
      <c r="C387" s="55"/>
    </row>
    <row r="388" spans="2:3" ht="12.75">
      <c r="B388" s="55"/>
      <c r="C388" s="55"/>
    </row>
    <row r="389" spans="2:3" ht="12.75">
      <c r="B389" s="55"/>
      <c r="C389" s="55"/>
    </row>
    <row r="390" spans="2:3" ht="12.75">
      <c r="B390" s="55"/>
      <c r="C390" s="55"/>
    </row>
    <row r="391" spans="2:3" ht="12.75">
      <c r="B391" s="55"/>
      <c r="C391" s="55"/>
    </row>
    <row r="392" spans="2:3" ht="12.75">
      <c r="B392" s="55"/>
      <c r="C392" s="55"/>
    </row>
    <row r="393" spans="2:3" ht="12.75">
      <c r="B393" s="55"/>
      <c r="C393" s="55"/>
    </row>
    <row r="394" spans="2:3" ht="12.75">
      <c r="B394" s="55"/>
      <c r="C394" s="55"/>
    </row>
    <row r="395" spans="2:3" ht="12.75">
      <c r="B395" s="55"/>
      <c r="C395" s="55"/>
    </row>
    <row r="396" spans="2:3" ht="12.75">
      <c r="B396" s="55"/>
      <c r="C396" s="55"/>
    </row>
    <row r="397" spans="2:3" ht="12.75">
      <c r="B397" s="55"/>
      <c r="C397" s="55"/>
    </row>
    <row r="398" spans="2:3" ht="12.75">
      <c r="B398" s="55"/>
      <c r="C398" s="55"/>
    </row>
    <row r="399" spans="2:3" ht="12.75">
      <c r="B399" s="55"/>
      <c r="C399" s="55"/>
    </row>
    <row r="400" spans="2:3" ht="12.75">
      <c r="B400" s="55"/>
      <c r="C400" s="55"/>
    </row>
    <row r="401" spans="2:3" ht="12.75">
      <c r="B401" s="55"/>
      <c r="C401" s="55"/>
    </row>
    <row r="402" spans="2:3" ht="12.75">
      <c r="B402" s="55"/>
      <c r="C402" s="55"/>
    </row>
    <row r="403" spans="2:3" ht="12.75">
      <c r="B403" s="55"/>
      <c r="C403" s="55"/>
    </row>
    <row r="404" spans="2:3" ht="12.75">
      <c r="B404" s="55"/>
      <c r="C404" s="55"/>
    </row>
    <row r="405" spans="2:3" ht="12.75">
      <c r="B405" s="55"/>
      <c r="C405" s="55"/>
    </row>
    <row r="406" spans="2:3" ht="12.75">
      <c r="B406" s="55"/>
      <c r="C406" s="55"/>
    </row>
    <row r="407" spans="2:3" ht="12.75">
      <c r="B407" s="55"/>
      <c r="C407" s="55"/>
    </row>
    <row r="408" spans="2:3" ht="12.75">
      <c r="B408" s="55"/>
      <c r="C408" s="55"/>
    </row>
    <row r="409" spans="2:3" ht="12.75">
      <c r="B409" s="55"/>
      <c r="C409" s="55"/>
    </row>
    <row r="410" spans="2:3" ht="12.75">
      <c r="B410" s="55"/>
      <c r="C410" s="55"/>
    </row>
    <row r="411" spans="2:3" ht="12.75">
      <c r="B411" s="55"/>
      <c r="C411" s="55"/>
    </row>
    <row r="412" spans="2:3" ht="12.75">
      <c r="B412" s="55"/>
      <c r="C412" s="55"/>
    </row>
    <row r="413" spans="2:3" ht="12.75">
      <c r="B413" s="55"/>
      <c r="C413" s="55"/>
    </row>
    <row r="414" spans="2:3" ht="12.75">
      <c r="B414" s="55"/>
      <c r="C414" s="55"/>
    </row>
    <row r="415" spans="2:3" ht="12.75">
      <c r="B415" s="55"/>
      <c r="C415" s="55"/>
    </row>
    <row r="416" spans="2:3" ht="12.75">
      <c r="B416" s="55"/>
      <c r="C416" s="55"/>
    </row>
    <row r="417" spans="2:3" ht="12.75">
      <c r="B417" s="55"/>
      <c r="C417" s="55"/>
    </row>
    <row r="418" spans="2:3" ht="12.75">
      <c r="B418" s="55"/>
      <c r="C418" s="55"/>
    </row>
    <row r="419" spans="2:3" ht="12.75">
      <c r="B419" s="55"/>
      <c r="C419" s="55"/>
    </row>
    <row r="420" spans="2:3" ht="12.75">
      <c r="B420" s="55"/>
      <c r="C420" s="55"/>
    </row>
    <row r="421" spans="2:3" ht="12.75">
      <c r="B421" s="55"/>
      <c r="C421" s="55"/>
    </row>
    <row r="422" spans="2:3" ht="12.75">
      <c r="B422" s="55"/>
      <c r="C422" s="55"/>
    </row>
    <row r="423" spans="2:3" ht="12.75">
      <c r="B423" s="55"/>
      <c r="C423" s="55"/>
    </row>
    <row r="424" spans="2:3" ht="12.75">
      <c r="B424" s="55"/>
      <c r="C424" s="55"/>
    </row>
    <row r="425" spans="2:3" ht="12.75">
      <c r="B425" s="55"/>
      <c r="C425" s="55"/>
    </row>
    <row r="426" spans="2:3" ht="12.75">
      <c r="B426" s="55"/>
      <c r="C426" s="55"/>
    </row>
    <row r="427" spans="2:3" ht="12.75">
      <c r="B427" s="55"/>
      <c r="C427" s="55"/>
    </row>
    <row r="428" spans="2:3" ht="12.75">
      <c r="B428" s="55"/>
      <c r="C428" s="55"/>
    </row>
    <row r="429" spans="2:3" ht="12.75">
      <c r="B429" s="55"/>
      <c r="C429" s="55"/>
    </row>
    <row r="430" spans="2:3" ht="12.75">
      <c r="B430" s="55"/>
      <c r="C430" s="55"/>
    </row>
    <row r="431" spans="2:3" ht="12.75">
      <c r="B431" s="55"/>
      <c r="C431" s="55"/>
    </row>
    <row r="432" spans="2:3" ht="12.75">
      <c r="B432" s="55"/>
      <c r="C432" s="55"/>
    </row>
    <row r="433" spans="2:3" ht="12.75">
      <c r="B433" s="55"/>
      <c r="C433" s="55"/>
    </row>
    <row r="434" spans="2:3" ht="12.75">
      <c r="B434" s="55"/>
      <c r="C434" s="55"/>
    </row>
    <row r="435" spans="2:3" ht="12.75">
      <c r="B435" s="55"/>
      <c r="C435" s="55"/>
    </row>
    <row r="436" spans="2:3" ht="12.75">
      <c r="B436" s="55"/>
      <c r="C436" s="55"/>
    </row>
    <row r="437" spans="2:3" ht="12.75">
      <c r="B437" s="55"/>
      <c r="C437" s="55"/>
    </row>
    <row r="438" spans="2:3" ht="12.75">
      <c r="B438" s="55"/>
      <c r="C438" s="55"/>
    </row>
    <row r="439" spans="2:3" ht="12.75">
      <c r="B439" s="55"/>
      <c r="C439" s="55"/>
    </row>
    <row r="440" spans="2:3" ht="12.75">
      <c r="B440" s="55"/>
      <c r="C440" s="55"/>
    </row>
    <row r="441" spans="2:3" ht="12.75">
      <c r="B441" s="55"/>
      <c r="C441" s="55"/>
    </row>
    <row r="442" spans="2:3" ht="12.75">
      <c r="B442" s="55"/>
      <c r="C442" s="55"/>
    </row>
    <row r="443" spans="2:3" ht="12.75">
      <c r="B443" s="55"/>
      <c r="C443" s="55"/>
    </row>
    <row r="444" spans="2:3" ht="12.75">
      <c r="B444" s="55"/>
      <c r="C444" s="55"/>
    </row>
    <row r="445" spans="2:3" ht="12.75">
      <c r="B445" s="55"/>
      <c r="C445" s="55"/>
    </row>
    <row r="446" spans="2:3" ht="12.75">
      <c r="B446" s="55"/>
      <c r="C446" s="55"/>
    </row>
    <row r="447" spans="2:3" ht="12.75">
      <c r="B447" s="55"/>
      <c r="C447" s="55"/>
    </row>
    <row r="448" spans="2:3" ht="12.75">
      <c r="B448" s="55"/>
      <c r="C448" s="55"/>
    </row>
    <row r="449" spans="2:3" ht="12.75">
      <c r="B449" s="55"/>
      <c r="C449" s="55"/>
    </row>
    <row r="450" spans="2:3" ht="12.75">
      <c r="B450" s="55"/>
      <c r="C450" s="55"/>
    </row>
    <row r="451" spans="2:3" ht="12.75">
      <c r="B451" s="55"/>
      <c r="C451" s="55"/>
    </row>
    <row r="452" spans="2:3" ht="12.75">
      <c r="B452" s="55"/>
      <c r="C452" s="55"/>
    </row>
    <row r="453" spans="2:3" ht="12.75">
      <c r="B453" s="55"/>
      <c r="C453" s="55"/>
    </row>
    <row r="454" spans="2:3" ht="12.75">
      <c r="B454" s="55"/>
      <c r="C454" s="55"/>
    </row>
    <row r="455" spans="2:3" ht="12.75">
      <c r="B455" s="55"/>
      <c r="C455" s="55"/>
    </row>
    <row r="456" spans="2:3" ht="12.75">
      <c r="B456" s="55"/>
      <c r="C456" s="55"/>
    </row>
    <row r="457" spans="2:3" ht="12.75">
      <c r="B457" s="55"/>
      <c r="C457" s="55"/>
    </row>
    <row r="458" spans="2:3" ht="12.75">
      <c r="B458" s="55"/>
      <c r="C458" s="55"/>
    </row>
    <row r="459" spans="2:3" ht="12.75">
      <c r="B459" s="55"/>
      <c r="C459" s="55"/>
    </row>
    <row r="460" spans="2:3" ht="12.75">
      <c r="B460" s="55"/>
      <c r="C460" s="55"/>
    </row>
    <row r="461" spans="2:3" ht="12.75">
      <c r="B461" s="55"/>
      <c r="C461" s="55"/>
    </row>
    <row r="462" spans="2:3" ht="12.75">
      <c r="B462" s="55"/>
      <c r="C462" s="55"/>
    </row>
    <row r="463" spans="2:3" ht="12.75">
      <c r="B463" s="55"/>
      <c r="C463" s="55"/>
    </row>
    <row r="464" spans="2:3" ht="12.75">
      <c r="B464" s="55"/>
      <c r="C464" s="55"/>
    </row>
    <row r="465" spans="2:3" ht="12.75">
      <c r="B465" s="55"/>
      <c r="C465" s="55"/>
    </row>
    <row r="466" spans="2:3" ht="12.75">
      <c r="B466" s="55"/>
      <c r="C466" s="55"/>
    </row>
    <row r="467" spans="2:3" ht="12.75">
      <c r="B467" s="55"/>
      <c r="C467" s="55"/>
    </row>
    <row r="468" spans="2:3" ht="12.75">
      <c r="B468" s="55"/>
      <c r="C468" s="55"/>
    </row>
    <row r="469" spans="2:3" ht="12.75">
      <c r="B469" s="55"/>
      <c r="C469" s="55"/>
    </row>
    <row r="470" spans="2:3" ht="12.75">
      <c r="B470" s="55"/>
      <c r="C470" s="55"/>
    </row>
    <row r="471" spans="2:3" ht="12.75">
      <c r="B471" s="55"/>
      <c r="C471" s="55"/>
    </row>
    <row r="472" spans="2:3" ht="12.75">
      <c r="B472" s="55"/>
      <c r="C472" s="55"/>
    </row>
    <row r="473" spans="2:3" ht="12.75">
      <c r="B473" s="55"/>
      <c r="C473" s="55"/>
    </row>
    <row r="474" spans="2:3" ht="12.75">
      <c r="B474" s="55"/>
      <c r="C474" s="55"/>
    </row>
    <row r="475" spans="2:3" ht="12.75">
      <c r="B475" s="55"/>
      <c r="C475" s="55"/>
    </row>
    <row r="476" spans="2:3" ht="12.75">
      <c r="B476" s="55"/>
      <c r="C476" s="55"/>
    </row>
    <row r="477" spans="2:3" ht="12.75">
      <c r="B477" s="55"/>
      <c r="C477" s="55"/>
    </row>
    <row r="478" spans="2:3" ht="12.75">
      <c r="B478" s="55"/>
      <c r="C478" s="55"/>
    </row>
    <row r="479" spans="2:3" ht="12.75">
      <c r="B479" s="55"/>
      <c r="C479" s="55"/>
    </row>
    <row r="480" spans="2:3" ht="12.75">
      <c r="B480" s="55"/>
      <c r="C480" s="55"/>
    </row>
    <row r="481" spans="2:3" ht="12.75">
      <c r="B481" s="55"/>
      <c r="C481" s="55"/>
    </row>
    <row r="482" spans="2:3" ht="12.75">
      <c r="B482" s="55"/>
      <c r="C482" s="55"/>
    </row>
    <row r="483" spans="2:3" ht="12.75">
      <c r="B483" s="55"/>
      <c r="C483" s="55"/>
    </row>
    <row r="484" spans="2:3" ht="12.75">
      <c r="B484" s="55"/>
      <c r="C484" s="55"/>
    </row>
    <row r="485" spans="2:3" ht="12.75">
      <c r="B485" s="55"/>
      <c r="C485" s="55"/>
    </row>
    <row r="486" spans="2:3" ht="12.75">
      <c r="B486" s="55"/>
      <c r="C486" s="55"/>
    </row>
    <row r="487" spans="2:3" ht="12.75">
      <c r="B487" s="55"/>
      <c r="C487" s="55"/>
    </row>
    <row r="488" spans="2:3" ht="12.75">
      <c r="B488" s="55"/>
      <c r="C488" s="55"/>
    </row>
    <row r="489" spans="2:3" ht="12.75">
      <c r="B489" s="55"/>
      <c r="C489" s="55"/>
    </row>
    <row r="490" spans="2:3" ht="12.75">
      <c r="B490" s="55"/>
      <c r="C490" s="55"/>
    </row>
    <row r="491" spans="2:3" ht="12.75">
      <c r="B491" s="55"/>
      <c r="C491" s="55"/>
    </row>
    <row r="492" spans="2:3" ht="12.75">
      <c r="B492" s="55"/>
      <c r="C492" s="55"/>
    </row>
    <row r="493" spans="2:3" ht="12.75">
      <c r="B493" s="55"/>
      <c r="C493" s="55"/>
    </row>
    <row r="494" spans="2:3" ht="12.75">
      <c r="B494" s="55"/>
      <c r="C494" s="55"/>
    </row>
    <row r="495" spans="2:3" ht="12.75">
      <c r="B495" s="55"/>
      <c r="C495" s="55"/>
    </row>
    <row r="496" spans="2:3" ht="12.75">
      <c r="B496" s="55"/>
      <c r="C496" s="55"/>
    </row>
    <row r="497" spans="2:3" ht="12.75">
      <c r="B497" s="55"/>
      <c r="C497" s="55"/>
    </row>
    <row r="498" spans="2:3" ht="12.75">
      <c r="B498" s="55"/>
      <c r="C498" s="55"/>
    </row>
    <row r="499" spans="2:3" ht="12.75">
      <c r="B499" s="55"/>
      <c r="C499" s="55"/>
    </row>
    <row r="500" spans="2:3" ht="12.75">
      <c r="B500" s="55"/>
      <c r="C500" s="55"/>
    </row>
    <row r="501" spans="2:3" ht="12.75">
      <c r="B501" s="55"/>
      <c r="C501" s="55"/>
    </row>
    <row r="502" spans="2:3" ht="12.75">
      <c r="B502" s="55"/>
      <c r="C502" s="55"/>
    </row>
    <row r="503" spans="2:3" ht="12.75">
      <c r="B503" s="55"/>
      <c r="C503" s="55"/>
    </row>
    <row r="504" spans="2:3" ht="12.75">
      <c r="B504" s="55"/>
      <c r="C504" s="55"/>
    </row>
    <row r="505" spans="2:3" ht="12.75">
      <c r="B505" s="55"/>
      <c r="C505" s="55"/>
    </row>
    <row r="506" spans="2:3" ht="12.75">
      <c r="B506" s="55"/>
      <c r="C506" s="55"/>
    </row>
    <row r="507" spans="2:3" ht="12.75">
      <c r="B507" s="55"/>
      <c r="C507" s="55"/>
    </row>
    <row r="508" spans="2:3" ht="12.75">
      <c r="B508" s="55"/>
      <c r="C508" s="55"/>
    </row>
    <row r="509" spans="2:3" ht="12.75">
      <c r="B509" s="55"/>
      <c r="C509" s="55"/>
    </row>
    <row r="510" spans="2:3" ht="12.75">
      <c r="B510" s="55"/>
      <c r="C510" s="55"/>
    </row>
    <row r="511" spans="2:3" ht="12.75">
      <c r="B511" s="55"/>
      <c r="C511" s="55"/>
    </row>
    <row r="512" spans="2:3" ht="12.75">
      <c r="B512" s="55"/>
      <c r="C512" s="55"/>
    </row>
    <row r="513" spans="2:3" ht="12.75">
      <c r="B513" s="55"/>
      <c r="C513" s="55"/>
    </row>
    <row r="514" spans="2:3" ht="12.75">
      <c r="B514" s="55"/>
      <c r="C514" s="55"/>
    </row>
    <row r="515" spans="2:3" ht="12.75">
      <c r="B515" s="55"/>
      <c r="C515" s="55"/>
    </row>
    <row r="516" spans="2:3" ht="12.75">
      <c r="B516" s="55"/>
      <c r="C516" s="55"/>
    </row>
    <row r="517" spans="2:3" ht="12.75">
      <c r="B517" s="55"/>
      <c r="C517" s="55"/>
    </row>
    <row r="518" spans="2:3" ht="12.75">
      <c r="B518" s="55"/>
      <c r="C518" s="55"/>
    </row>
    <row r="519" spans="2:3" ht="12.75">
      <c r="B519" s="55"/>
      <c r="C519" s="55"/>
    </row>
    <row r="520" spans="2:3" ht="12.75">
      <c r="B520" s="55"/>
      <c r="C520" s="55"/>
    </row>
    <row r="521" spans="2:3" ht="12.75">
      <c r="B521" s="55"/>
      <c r="C521" s="55"/>
    </row>
    <row r="522" spans="2:3" ht="12.75">
      <c r="B522" s="55"/>
      <c r="C522" s="55"/>
    </row>
    <row r="523" spans="2:3" ht="12.75">
      <c r="B523" s="55"/>
      <c r="C523" s="55"/>
    </row>
    <row r="524" spans="2:3" ht="12.75">
      <c r="B524" s="55"/>
      <c r="C524" s="55"/>
    </row>
    <row r="525" spans="2:3" ht="12.75">
      <c r="B525" s="55"/>
      <c r="C525" s="55"/>
    </row>
    <row r="526" spans="2:3" ht="12.75">
      <c r="B526" s="55"/>
      <c r="C526" s="55"/>
    </row>
    <row r="527" spans="2:3" ht="12.75">
      <c r="B527" s="55"/>
      <c r="C527" s="55"/>
    </row>
    <row r="528" spans="2:3" ht="12.75">
      <c r="B528" s="55"/>
      <c r="C528" s="55"/>
    </row>
    <row r="529" spans="2:3" ht="12.75">
      <c r="B529" s="55"/>
      <c r="C529" s="55"/>
    </row>
    <row r="530" spans="2:3" ht="12.75">
      <c r="B530" s="55"/>
      <c r="C530" s="55"/>
    </row>
    <row r="531" spans="2:3" ht="12.75">
      <c r="B531" s="55"/>
      <c r="C531" s="55"/>
    </row>
    <row r="532" spans="2:3" ht="12.75">
      <c r="B532" s="55"/>
      <c r="C532" s="55"/>
    </row>
    <row r="533" spans="2:3" ht="12.75">
      <c r="B533" s="55"/>
      <c r="C533" s="55"/>
    </row>
    <row r="534" spans="2:3" ht="12.75">
      <c r="B534" s="55"/>
      <c r="C534" s="55"/>
    </row>
    <row r="535" spans="2:3" ht="12.75">
      <c r="B535" s="55"/>
      <c r="C535" s="55"/>
    </row>
    <row r="536" spans="2:3" ht="12.75">
      <c r="B536" s="55"/>
      <c r="C536" s="55"/>
    </row>
    <row r="537" spans="2:3" ht="12.75">
      <c r="B537" s="55"/>
      <c r="C537" s="55"/>
    </row>
    <row r="538" spans="2:3" ht="12.75">
      <c r="B538" s="55"/>
      <c r="C538" s="55"/>
    </row>
    <row r="539" spans="2:3" ht="12.75">
      <c r="B539" s="55"/>
      <c r="C539" s="55"/>
    </row>
    <row r="540" spans="2:3" ht="12.75">
      <c r="B540" s="55"/>
      <c r="C540" s="55"/>
    </row>
    <row r="541" spans="2:3" ht="12.75">
      <c r="B541" s="55"/>
      <c r="C541" s="55"/>
    </row>
    <row r="542" spans="2:3" ht="12.75">
      <c r="B542" s="55"/>
      <c r="C542" s="55"/>
    </row>
    <row r="543" spans="2:3" ht="12.75">
      <c r="B543" s="55"/>
      <c r="C543" s="55"/>
    </row>
    <row r="544" spans="2:3" ht="12.75">
      <c r="B544" s="55"/>
      <c r="C544" s="55"/>
    </row>
    <row r="545" spans="2:3" ht="12.75">
      <c r="B545" s="55"/>
      <c r="C545" s="55"/>
    </row>
    <row r="546" spans="2:3" ht="12.75">
      <c r="B546" s="55"/>
      <c r="C546" s="55"/>
    </row>
    <row r="547" spans="2:3" ht="12.75">
      <c r="B547" s="55"/>
      <c r="C547" s="55"/>
    </row>
    <row r="548" spans="2:3" ht="12.75">
      <c r="B548" s="55"/>
      <c r="C548" s="55"/>
    </row>
    <row r="549" spans="2:3" ht="12.75">
      <c r="B549" s="55"/>
      <c r="C549" s="55"/>
    </row>
    <row r="550" spans="2:3" ht="12.75">
      <c r="B550" s="55"/>
      <c r="C550" s="55"/>
    </row>
    <row r="551" spans="2:3" ht="12.75">
      <c r="B551" s="55"/>
      <c r="C551" s="55"/>
    </row>
    <row r="552" spans="2:3" ht="12.75">
      <c r="B552" s="55"/>
      <c r="C552" s="55"/>
    </row>
    <row r="553" spans="2:3" ht="12.75">
      <c r="B553" s="55"/>
      <c r="C553" s="55"/>
    </row>
    <row r="554" spans="2:3" ht="12.75">
      <c r="B554" s="55"/>
      <c r="C554" s="55"/>
    </row>
    <row r="555" spans="2:3" ht="12.75">
      <c r="B555" s="55"/>
      <c r="C555" s="55"/>
    </row>
    <row r="556" spans="2:3" ht="12.75">
      <c r="B556" s="55"/>
      <c r="C556" s="55"/>
    </row>
    <row r="557" spans="2:3" ht="12.75">
      <c r="B557" s="55"/>
      <c r="C557" s="55"/>
    </row>
    <row r="558" spans="2:3" ht="12.75">
      <c r="B558" s="55"/>
      <c r="C558" s="55"/>
    </row>
    <row r="559" spans="2:3" ht="12.75">
      <c r="B559" s="55"/>
      <c r="C559" s="55"/>
    </row>
    <row r="560" spans="2:3" ht="12.75">
      <c r="B560" s="55"/>
      <c r="C560" s="55"/>
    </row>
    <row r="561" spans="2:3" ht="12.75">
      <c r="B561" s="55"/>
      <c r="C561" s="55"/>
    </row>
    <row r="562" spans="2:3" ht="12.75">
      <c r="B562" s="55"/>
      <c r="C562" s="55"/>
    </row>
    <row r="563" spans="2:3" ht="12.75">
      <c r="B563" s="55"/>
      <c r="C563" s="55"/>
    </row>
    <row r="564" spans="2:3" ht="12.75">
      <c r="B564" s="55"/>
      <c r="C564" s="55"/>
    </row>
    <row r="565" spans="2:3" ht="12.75">
      <c r="B565" s="55"/>
      <c r="C565" s="55"/>
    </row>
    <row r="566" spans="2:3" ht="12.75">
      <c r="B566" s="55"/>
      <c r="C566" s="55"/>
    </row>
    <row r="567" spans="2:3" ht="12.75">
      <c r="B567" s="55"/>
      <c r="C567" s="55"/>
    </row>
    <row r="568" spans="2:3" ht="12.75">
      <c r="B568" s="55"/>
      <c r="C568" s="55"/>
    </row>
    <row r="569" spans="2:3" ht="12.75">
      <c r="B569" s="55"/>
      <c r="C569" s="55"/>
    </row>
    <row r="570" spans="2:3" ht="12.75">
      <c r="B570" s="55"/>
      <c r="C570" s="55"/>
    </row>
    <row r="571" spans="2:3" ht="12.75">
      <c r="B571" s="55"/>
      <c r="C571" s="55"/>
    </row>
    <row r="572" spans="2:3" ht="12.75">
      <c r="B572" s="55"/>
      <c r="C572" s="55"/>
    </row>
    <row r="573" spans="2:3" ht="12.75">
      <c r="B573" s="55"/>
      <c r="C573" s="55"/>
    </row>
    <row r="574" spans="2:3" ht="12.75">
      <c r="B574" s="55"/>
      <c r="C574" s="55"/>
    </row>
    <row r="575" spans="2:3" ht="12.75">
      <c r="B575" s="55"/>
      <c r="C575" s="55"/>
    </row>
    <row r="576" spans="2:3" ht="12.75">
      <c r="B576" s="55"/>
      <c r="C576" s="55"/>
    </row>
    <row r="577" spans="2:3" ht="12.75">
      <c r="B577" s="55"/>
      <c r="C577" s="55"/>
    </row>
    <row r="578" spans="2:3" ht="12.75">
      <c r="B578" s="55"/>
      <c r="C578" s="55"/>
    </row>
    <row r="579" spans="2:3" ht="12.75">
      <c r="B579" s="55"/>
      <c r="C579" s="55"/>
    </row>
    <row r="580" spans="2:3" ht="12.75">
      <c r="B580" s="55"/>
      <c r="C580" s="55"/>
    </row>
    <row r="581" spans="2:3" ht="12.75">
      <c r="B581" s="55"/>
      <c r="C581" s="55"/>
    </row>
    <row r="582" spans="2:3" ht="12.75">
      <c r="B582" s="55"/>
      <c r="C582" s="55"/>
    </row>
    <row r="583" spans="2:3" ht="12.75">
      <c r="B583" s="55"/>
      <c r="C583" s="55"/>
    </row>
    <row r="584" spans="2:3" ht="12.75">
      <c r="B584" s="55"/>
      <c r="C584" s="55"/>
    </row>
    <row r="585" spans="2:3" ht="12.75">
      <c r="B585" s="55"/>
      <c r="C585" s="55"/>
    </row>
    <row r="586" spans="2:3" ht="12.75">
      <c r="B586" s="55"/>
      <c r="C586" s="55"/>
    </row>
    <row r="587" spans="2:3" ht="12.75">
      <c r="B587" s="55"/>
      <c r="C587" s="55"/>
    </row>
    <row r="588" spans="2:3" ht="12.75">
      <c r="B588" s="55"/>
      <c r="C588" s="55"/>
    </row>
    <row r="589" spans="2:3" ht="12.75">
      <c r="B589" s="55"/>
      <c r="C589" s="55"/>
    </row>
    <row r="590" spans="2:3" ht="12.75">
      <c r="B590" s="55"/>
      <c r="C590" s="55"/>
    </row>
    <row r="591" spans="2:3" ht="12.75">
      <c r="B591" s="55"/>
      <c r="C591" s="55"/>
    </row>
    <row r="592" spans="2:3" ht="12.75">
      <c r="B592" s="55"/>
      <c r="C592" s="55"/>
    </row>
    <row r="593" spans="2:3" ht="12.75">
      <c r="B593" s="55"/>
      <c r="C593" s="55"/>
    </row>
    <row r="594" spans="2:3" ht="12.75">
      <c r="B594" s="55"/>
      <c r="C594" s="55"/>
    </row>
    <row r="595" spans="2:3" ht="12.75">
      <c r="B595" s="55"/>
      <c r="C595" s="55"/>
    </row>
    <row r="596" spans="2:3" ht="12.75">
      <c r="B596" s="55"/>
      <c r="C596" s="55"/>
    </row>
    <row r="597" spans="2:3" ht="12.75">
      <c r="B597" s="55"/>
      <c r="C597" s="55"/>
    </row>
    <row r="598" spans="2:3" ht="12.75">
      <c r="B598" s="55"/>
      <c r="C598" s="55"/>
    </row>
    <row r="599" spans="2:3" ht="12.75">
      <c r="B599" s="55"/>
      <c r="C599" s="55"/>
    </row>
    <row r="600" spans="2:3" ht="12.75">
      <c r="B600" s="55"/>
      <c r="C600" s="55"/>
    </row>
    <row r="601" spans="2:3" ht="12.75">
      <c r="B601" s="55"/>
      <c r="C601" s="55"/>
    </row>
    <row r="602" spans="2:3" ht="12.75">
      <c r="B602" s="55"/>
      <c r="C602" s="55"/>
    </row>
    <row r="603" spans="2:3" ht="12.75">
      <c r="B603" s="55"/>
      <c r="C603" s="55"/>
    </row>
    <row r="604" spans="2:3" ht="12.75">
      <c r="B604" s="55"/>
      <c r="C604" s="55"/>
    </row>
    <row r="605" spans="2:3" ht="12.75">
      <c r="B605" s="55"/>
      <c r="C605" s="55"/>
    </row>
    <row r="606" spans="2:3" ht="12.75">
      <c r="B606" s="55"/>
      <c r="C606" s="55"/>
    </row>
    <row r="607" spans="2:3" ht="12.75">
      <c r="B607" s="55"/>
      <c r="C607" s="55"/>
    </row>
    <row r="608" spans="2:3" ht="12.75">
      <c r="B608" s="55"/>
      <c r="C608" s="55"/>
    </row>
    <row r="609" spans="2:3" ht="12.75">
      <c r="B609" s="55"/>
      <c r="C609" s="55"/>
    </row>
    <row r="610" spans="2:3" ht="12.75">
      <c r="B610" s="55"/>
      <c r="C610" s="55"/>
    </row>
    <row r="611" spans="2:3" ht="12.75">
      <c r="B611" s="55"/>
      <c r="C611" s="55"/>
    </row>
    <row r="612" spans="2:3" ht="12.75">
      <c r="B612" s="55"/>
      <c r="C612" s="55"/>
    </row>
    <row r="613" spans="2:3" ht="12.75">
      <c r="B613" s="55"/>
      <c r="C613" s="55"/>
    </row>
    <row r="614" spans="2:3" ht="12.75">
      <c r="B614" s="55"/>
      <c r="C614" s="55"/>
    </row>
    <row r="615" spans="2:3" ht="12.75">
      <c r="B615" s="55"/>
      <c r="C615" s="55"/>
    </row>
    <row r="616" spans="2:3" ht="12.75">
      <c r="B616" s="55"/>
      <c r="C616" s="55"/>
    </row>
    <row r="617" spans="2:3" ht="12.75">
      <c r="B617" s="55"/>
      <c r="C617" s="55"/>
    </row>
    <row r="618" spans="2:3" ht="12.75">
      <c r="B618" s="55"/>
      <c r="C618" s="55"/>
    </row>
    <row r="619" spans="2:3" ht="12.75">
      <c r="B619" s="55"/>
      <c r="C619" s="55"/>
    </row>
    <row r="620" spans="2:3" ht="12.75">
      <c r="B620" s="55"/>
      <c r="C620" s="55"/>
    </row>
    <row r="621" spans="2:3" ht="12.75">
      <c r="B621" s="55"/>
      <c r="C621" s="55"/>
    </row>
    <row r="622" spans="2:3" ht="12.75">
      <c r="B622" s="55"/>
      <c r="C622" s="55"/>
    </row>
    <row r="623" spans="2:3" ht="12.75">
      <c r="B623" s="55"/>
      <c r="C623" s="55"/>
    </row>
    <row r="624" spans="2:3" ht="12.75">
      <c r="B624" s="55"/>
      <c r="C624" s="55"/>
    </row>
    <row r="625" spans="2:3" ht="12.75">
      <c r="B625" s="55"/>
      <c r="C625" s="55"/>
    </row>
    <row r="626" spans="2:3" ht="12.75">
      <c r="B626" s="55"/>
      <c r="C626" s="55"/>
    </row>
    <row r="627" spans="2:3" ht="12.75">
      <c r="B627" s="55"/>
      <c r="C627" s="55"/>
    </row>
    <row r="628" spans="2:3" ht="12.75">
      <c r="B628" s="55"/>
      <c r="C628" s="55"/>
    </row>
    <row r="629" spans="2:3" ht="12.75">
      <c r="B629" s="55"/>
      <c r="C629" s="55"/>
    </row>
    <row r="630" spans="2:3" ht="12.75">
      <c r="B630" s="55"/>
      <c r="C630" s="55"/>
    </row>
    <row r="631" spans="2:3" ht="12.75">
      <c r="B631" s="55"/>
      <c r="C631" s="55"/>
    </row>
    <row r="632" spans="2:3" ht="12.75">
      <c r="B632" s="55"/>
      <c r="C632" s="55"/>
    </row>
    <row r="633" spans="2:3" ht="12.75">
      <c r="B633" s="55"/>
      <c r="C633" s="55"/>
    </row>
    <row r="634" spans="2:3" ht="12.75">
      <c r="B634" s="55"/>
      <c r="C634" s="55"/>
    </row>
    <row r="635" spans="2:3" ht="12.75">
      <c r="B635" s="55"/>
      <c r="C635" s="55"/>
    </row>
    <row r="636" spans="2:3" ht="12.75">
      <c r="B636" s="55"/>
      <c r="C636" s="55"/>
    </row>
    <row r="637" spans="2:3" ht="12.75">
      <c r="B637" s="55"/>
      <c r="C637" s="55"/>
    </row>
    <row r="638" spans="2:3" ht="12.75">
      <c r="B638" s="55"/>
      <c r="C638" s="55"/>
    </row>
    <row r="639" spans="2:3" ht="12.75">
      <c r="B639" s="55"/>
      <c r="C639" s="55"/>
    </row>
    <row r="640" spans="2:3" ht="12.75">
      <c r="B640" s="55"/>
      <c r="C640" s="55"/>
    </row>
    <row r="641" spans="2:3" ht="12.75">
      <c r="B641" s="55"/>
      <c r="C641" s="55"/>
    </row>
    <row r="642" spans="2:3" ht="12.75">
      <c r="B642" s="55"/>
      <c r="C642" s="55"/>
    </row>
    <row r="643" spans="2:3" ht="12.75">
      <c r="B643" s="55"/>
      <c r="C643" s="55"/>
    </row>
    <row r="644" spans="2:3" ht="12.75">
      <c r="B644" s="55"/>
      <c r="C644" s="55"/>
    </row>
    <row r="645" spans="2:3" ht="12.75">
      <c r="B645" s="55"/>
      <c r="C645" s="55"/>
    </row>
    <row r="646" spans="2:3" ht="12.75">
      <c r="B646" s="55"/>
      <c r="C646" s="55"/>
    </row>
    <row r="647" spans="2:3" ht="12.75">
      <c r="B647" s="55"/>
      <c r="C647" s="55"/>
    </row>
    <row r="648" spans="2:3" ht="12.75">
      <c r="B648" s="55"/>
      <c r="C648" s="55"/>
    </row>
    <row r="649" spans="2:3" ht="12.75">
      <c r="B649" s="55"/>
      <c r="C649" s="55"/>
    </row>
    <row r="650" spans="2:3" ht="12.75">
      <c r="B650" s="55"/>
      <c r="C650" s="55"/>
    </row>
    <row r="651" spans="2:3" ht="12.75">
      <c r="B651" s="55"/>
      <c r="C651" s="55"/>
    </row>
    <row r="652" spans="2:3" ht="12.75">
      <c r="B652" s="55"/>
      <c r="C652" s="55"/>
    </row>
    <row r="653" spans="2:3" ht="12.75">
      <c r="B653" s="55"/>
      <c r="C653" s="55"/>
    </row>
    <row r="654" spans="2:3" ht="12.75">
      <c r="B654" s="55"/>
      <c r="C654" s="55"/>
    </row>
    <row r="655" spans="2:3" ht="12.75">
      <c r="B655" s="55"/>
      <c r="C655" s="55"/>
    </row>
    <row r="656" spans="2:3" ht="12.75">
      <c r="B656" s="55"/>
      <c r="C656" s="55"/>
    </row>
    <row r="657" spans="2:3" ht="12.75">
      <c r="B657" s="55"/>
      <c r="C657" s="55"/>
    </row>
    <row r="658" spans="2:3" ht="12.75">
      <c r="B658" s="55"/>
      <c r="C658" s="55"/>
    </row>
    <row r="659" spans="2:3" ht="12.75">
      <c r="B659" s="55"/>
      <c r="C659" s="55"/>
    </row>
    <row r="660" spans="2:3" ht="12.75">
      <c r="B660" s="55"/>
      <c r="C660" s="55"/>
    </row>
    <row r="661" spans="2:3" ht="12.75">
      <c r="B661" s="55"/>
      <c r="C661" s="55"/>
    </row>
    <row r="662" spans="2:3" ht="12.75">
      <c r="B662" s="55"/>
      <c r="C662" s="55"/>
    </row>
    <row r="663" spans="2:3" ht="12.75">
      <c r="B663" s="55"/>
      <c r="C663" s="55"/>
    </row>
    <row r="664" spans="2:3" ht="12.75">
      <c r="B664" s="55"/>
      <c r="C664" s="55"/>
    </row>
    <row r="665" spans="2:3" ht="12.75">
      <c r="B665" s="55"/>
      <c r="C665" s="55"/>
    </row>
    <row r="666" spans="2:3" ht="12.75">
      <c r="B666" s="55"/>
      <c r="C666" s="55"/>
    </row>
    <row r="667" spans="2:3" ht="12.75">
      <c r="B667" s="55"/>
      <c r="C667" s="55"/>
    </row>
    <row r="668" spans="2:3" ht="12.75">
      <c r="B668" s="55"/>
      <c r="C668" s="55"/>
    </row>
    <row r="669" spans="2:3" ht="12.75">
      <c r="B669" s="55"/>
      <c r="C669" s="55"/>
    </row>
    <row r="670" spans="2:3" ht="12.75">
      <c r="B670" s="55"/>
      <c r="C670" s="55"/>
    </row>
    <row r="671" spans="2:3" ht="12.75">
      <c r="B671" s="55"/>
      <c r="C671" s="55"/>
    </row>
    <row r="672" spans="2:3" ht="12.75">
      <c r="B672" s="55"/>
      <c r="C672" s="55"/>
    </row>
    <row r="673" spans="2:3" ht="12.75">
      <c r="B673" s="55"/>
      <c r="C673" s="55"/>
    </row>
    <row r="674" spans="2:3" ht="12.75">
      <c r="B674" s="55"/>
      <c r="C674" s="55"/>
    </row>
    <row r="675" spans="2:3" ht="12.75">
      <c r="B675" s="55"/>
      <c r="C675" s="55"/>
    </row>
    <row r="676" spans="2:3" ht="12.75">
      <c r="B676" s="55"/>
      <c r="C676" s="55"/>
    </row>
    <row r="677" spans="2:3" ht="12.75">
      <c r="B677" s="55"/>
      <c r="C677" s="55"/>
    </row>
    <row r="678" spans="2:3" ht="12.75">
      <c r="B678" s="55"/>
      <c r="C678" s="55"/>
    </row>
    <row r="679" spans="2:3" ht="12.75">
      <c r="B679" s="55"/>
      <c r="C679" s="55"/>
    </row>
    <row r="680" spans="2:3" ht="12.75">
      <c r="B680" s="55"/>
      <c r="C680" s="55"/>
    </row>
    <row r="681" spans="2:3" ht="12.75">
      <c r="B681" s="55"/>
      <c r="C681" s="55"/>
    </row>
    <row r="682" spans="2:3" ht="12.75">
      <c r="B682" s="55"/>
      <c r="C682" s="55"/>
    </row>
    <row r="683" spans="2:3" ht="12.75">
      <c r="B683" s="55"/>
      <c r="C683" s="55"/>
    </row>
    <row r="684" spans="2:3" ht="12.75">
      <c r="B684" s="55"/>
      <c r="C684" s="55"/>
    </row>
    <row r="685" spans="2:3" ht="12.75">
      <c r="B685" s="55"/>
      <c r="C685" s="55"/>
    </row>
    <row r="686" spans="2:3" ht="12.75">
      <c r="B686" s="55"/>
      <c r="C686" s="55"/>
    </row>
    <row r="687" spans="2:3" ht="12.75">
      <c r="B687" s="55"/>
      <c r="C687" s="55"/>
    </row>
    <row r="688" spans="2:3" ht="12.75">
      <c r="B688" s="55"/>
      <c r="C688" s="55"/>
    </row>
    <row r="689" spans="2:3" ht="12.75">
      <c r="B689" s="55"/>
      <c r="C689" s="55"/>
    </row>
    <row r="690" spans="2:3" ht="12.75">
      <c r="B690" s="55"/>
      <c r="C690" s="55"/>
    </row>
    <row r="691" spans="2:3" ht="12.75">
      <c r="B691" s="55"/>
      <c r="C691" s="55"/>
    </row>
    <row r="692" spans="2:3" ht="12.75">
      <c r="B692" s="55"/>
      <c r="C692" s="55"/>
    </row>
    <row r="693" spans="2:3" ht="12.75">
      <c r="B693" s="55"/>
      <c r="C693" s="55"/>
    </row>
    <row r="694" spans="2:3" ht="12.75">
      <c r="B694" s="55"/>
      <c r="C694" s="55"/>
    </row>
    <row r="695" spans="2:3" ht="12.75">
      <c r="B695" s="55"/>
      <c r="C695" s="55"/>
    </row>
    <row r="696" spans="2:3" ht="12.75">
      <c r="B696" s="55"/>
      <c r="C696" s="55"/>
    </row>
    <row r="697" spans="2:3" ht="12.75">
      <c r="B697" s="55"/>
      <c r="C697" s="55"/>
    </row>
    <row r="698" spans="2:3" ht="12.75">
      <c r="B698" s="55"/>
      <c r="C698" s="55"/>
    </row>
    <row r="699" spans="2:3" ht="12.75">
      <c r="B699" s="55"/>
      <c r="C699" s="55"/>
    </row>
    <row r="700" spans="2:3" ht="12.75">
      <c r="B700" s="55"/>
      <c r="C700" s="55"/>
    </row>
    <row r="701" spans="2:3" ht="12.75">
      <c r="B701" s="55"/>
      <c r="C701" s="55"/>
    </row>
    <row r="702" spans="2:3" ht="12.75">
      <c r="B702" s="55"/>
      <c r="C702" s="55"/>
    </row>
    <row r="703" spans="2:3" ht="12.75">
      <c r="B703" s="55"/>
      <c r="C703" s="55"/>
    </row>
    <row r="704" spans="2:3" ht="12.75">
      <c r="B704" s="55"/>
      <c r="C704" s="55"/>
    </row>
    <row r="705" spans="2:3" ht="12.75">
      <c r="B705" s="55"/>
      <c r="C705" s="55"/>
    </row>
    <row r="706" spans="2:3" ht="12.75">
      <c r="B706" s="55"/>
      <c r="C706" s="55"/>
    </row>
    <row r="707" spans="2:3" ht="12.75">
      <c r="B707" s="55"/>
      <c r="C707" s="55"/>
    </row>
    <row r="708" spans="2:3" ht="12.75">
      <c r="B708" s="55"/>
      <c r="C708" s="55"/>
    </row>
    <row r="709" spans="2:3" ht="12.75">
      <c r="B709" s="55"/>
      <c r="C709" s="55"/>
    </row>
    <row r="710" spans="2:3" ht="12.75">
      <c r="B710" s="55"/>
      <c r="C710" s="55"/>
    </row>
    <row r="711" spans="2:3" ht="12.75">
      <c r="B711" s="55"/>
      <c r="C711" s="55"/>
    </row>
    <row r="712" spans="2:3" ht="12.75">
      <c r="B712" s="55"/>
      <c r="C712" s="55"/>
    </row>
    <row r="713" spans="2:3" ht="12.75">
      <c r="B713" s="55"/>
      <c r="C713" s="55"/>
    </row>
    <row r="714" spans="2:3" ht="12.75">
      <c r="B714" s="55"/>
      <c r="C714" s="55"/>
    </row>
    <row r="715" spans="2:3" ht="12.75">
      <c r="B715" s="55"/>
      <c r="C715" s="55"/>
    </row>
    <row r="716" spans="2:3" ht="12.75">
      <c r="B716" s="55"/>
      <c r="C716" s="55"/>
    </row>
    <row r="717" spans="2:3" ht="12.75">
      <c r="B717" s="55"/>
      <c r="C717" s="55"/>
    </row>
    <row r="718" spans="2:3" ht="12.75">
      <c r="B718" s="55"/>
      <c r="C718" s="55"/>
    </row>
    <row r="719" spans="2:3" ht="12.75">
      <c r="B719" s="55"/>
      <c r="C719" s="55"/>
    </row>
    <row r="720" spans="2:3" ht="12.75">
      <c r="B720" s="55"/>
      <c r="C720" s="55"/>
    </row>
    <row r="721" spans="2:3" ht="12.75">
      <c r="B721" s="55"/>
      <c r="C721" s="55"/>
    </row>
    <row r="722" spans="2:3" ht="12.75">
      <c r="B722" s="55"/>
      <c r="C722" s="55"/>
    </row>
    <row r="723" spans="2:3" ht="12.75">
      <c r="B723" s="55"/>
      <c r="C723" s="55"/>
    </row>
    <row r="724" spans="2:3" ht="12.75">
      <c r="B724" s="55"/>
      <c r="C724" s="55"/>
    </row>
    <row r="725" spans="2:3" ht="12.75">
      <c r="B725" s="55"/>
      <c r="C725" s="55"/>
    </row>
    <row r="726" spans="2:3" ht="12.75">
      <c r="B726" s="55"/>
      <c r="C726" s="55"/>
    </row>
    <row r="727" spans="2:3" ht="12.75">
      <c r="B727" s="55"/>
      <c r="C727" s="55"/>
    </row>
    <row r="728" spans="2:3" ht="12.75">
      <c r="B728" s="55"/>
      <c r="C728" s="55"/>
    </row>
    <row r="729" spans="2:3" ht="12.75">
      <c r="B729" s="55"/>
      <c r="C729" s="55"/>
    </row>
    <row r="730" spans="2:3" ht="12.75">
      <c r="B730" s="55"/>
      <c r="C730" s="55"/>
    </row>
    <row r="731" spans="2:3" ht="12.75">
      <c r="B731" s="55"/>
      <c r="C731" s="55"/>
    </row>
    <row r="732" spans="2:3" ht="12.75">
      <c r="B732" s="55"/>
      <c r="C732" s="55"/>
    </row>
    <row r="733" spans="2:3" ht="12.75">
      <c r="B733" s="55"/>
      <c r="C733" s="55"/>
    </row>
    <row r="734" spans="2:3" ht="12.75">
      <c r="B734" s="55"/>
      <c r="C734" s="55"/>
    </row>
    <row r="735" spans="2:3" ht="12.75">
      <c r="B735" s="55"/>
      <c r="C735" s="55"/>
    </row>
    <row r="736" spans="2:3" ht="12.75">
      <c r="B736" s="55"/>
      <c r="C736" s="55"/>
    </row>
    <row r="737" spans="2:3" ht="12.75">
      <c r="B737" s="55"/>
      <c r="C737" s="55"/>
    </row>
    <row r="738" spans="2:3" ht="12.75">
      <c r="B738" s="55"/>
      <c r="C738" s="55"/>
    </row>
    <row r="739" spans="2:3" ht="12.75">
      <c r="B739" s="55"/>
      <c r="C739" s="55"/>
    </row>
    <row r="740" spans="2:3" ht="12.75">
      <c r="B740" s="55"/>
      <c r="C740" s="55"/>
    </row>
    <row r="741" spans="2:3" ht="12.75">
      <c r="B741" s="55"/>
      <c r="C741" s="55"/>
    </row>
    <row r="742" spans="2:3" ht="12.75">
      <c r="B742" s="55"/>
      <c r="C742" s="55"/>
    </row>
    <row r="743" spans="2:3" ht="12.75">
      <c r="B743" s="55"/>
      <c r="C743" s="55"/>
    </row>
    <row r="744" spans="2:3" ht="12.75">
      <c r="B744" s="55"/>
      <c r="C744" s="55"/>
    </row>
    <row r="745" spans="2:3" ht="12.75">
      <c r="B745" s="55"/>
      <c r="C745" s="55"/>
    </row>
    <row r="746" spans="2:3" ht="12.75">
      <c r="B746" s="55"/>
      <c r="C746" s="55"/>
    </row>
    <row r="747" spans="2:3" ht="12.75">
      <c r="B747" s="55"/>
      <c r="C747" s="55"/>
    </row>
    <row r="748" spans="2:3" ht="12.75">
      <c r="B748" s="55"/>
      <c r="C748" s="55"/>
    </row>
    <row r="749" spans="2:3" ht="12.75">
      <c r="B749" s="55"/>
      <c r="C749" s="55"/>
    </row>
    <row r="750" spans="2:3" ht="12.75">
      <c r="B750" s="55"/>
      <c r="C750" s="55"/>
    </row>
    <row r="751" spans="2:3" ht="12.75">
      <c r="B751" s="55"/>
      <c r="C751" s="55"/>
    </row>
    <row r="752" spans="2:3" ht="12.75">
      <c r="B752" s="55"/>
      <c r="C752" s="55"/>
    </row>
    <row r="753" spans="2:3" ht="12.75">
      <c r="B753" s="55"/>
      <c r="C753" s="55"/>
    </row>
    <row r="754" spans="2:3" ht="12.75">
      <c r="B754" s="55"/>
      <c r="C754" s="55"/>
    </row>
    <row r="755" spans="2:3" ht="12.75">
      <c r="B755" s="55"/>
      <c r="C755" s="55"/>
    </row>
    <row r="756" spans="2:3" ht="12.75">
      <c r="B756" s="55"/>
      <c r="C756" s="55"/>
    </row>
    <row r="757" spans="2:3" ht="12.75">
      <c r="B757" s="55"/>
      <c r="C757" s="55"/>
    </row>
    <row r="758" spans="2:3" ht="12.75">
      <c r="B758" s="55"/>
      <c r="C758" s="55"/>
    </row>
    <row r="759" spans="2:3" ht="12.75">
      <c r="B759" s="55"/>
      <c r="C759" s="55"/>
    </row>
    <row r="760" spans="2:3" ht="12.75">
      <c r="B760" s="55"/>
      <c r="C760" s="55"/>
    </row>
    <row r="761" spans="2:3" ht="12.75">
      <c r="B761" s="55"/>
      <c r="C761" s="55"/>
    </row>
    <row r="762" spans="2:3" ht="12.75">
      <c r="B762" s="55"/>
      <c r="C762" s="55"/>
    </row>
    <row r="763" spans="2:3" ht="12.75">
      <c r="B763" s="55"/>
      <c r="C763" s="55"/>
    </row>
    <row r="764" spans="2:3" ht="12.75">
      <c r="B764" s="55"/>
      <c r="C764" s="55"/>
    </row>
    <row r="765" spans="2:3" ht="12.75">
      <c r="B765" s="55"/>
      <c r="C765" s="55"/>
    </row>
    <row r="766" spans="2:3" ht="12.75">
      <c r="B766" s="55"/>
      <c r="C766" s="55"/>
    </row>
    <row r="767" spans="2:3" ht="12.75">
      <c r="B767" s="55"/>
      <c r="C767" s="55"/>
    </row>
    <row r="768" spans="2:3" ht="12.75">
      <c r="B768" s="55"/>
      <c r="C768" s="55"/>
    </row>
    <row r="769" spans="2:3" ht="12.75">
      <c r="B769" s="55"/>
      <c r="C769" s="55"/>
    </row>
    <row r="770" spans="2:3" ht="12.75">
      <c r="B770" s="55"/>
      <c r="C770" s="55"/>
    </row>
    <row r="771" spans="2:3" ht="12.75">
      <c r="B771" s="55"/>
      <c r="C771" s="55"/>
    </row>
    <row r="772" spans="2:3" ht="12.75">
      <c r="B772" s="55"/>
      <c r="C772" s="55"/>
    </row>
    <row r="773" spans="2:3" ht="12.75">
      <c r="B773" s="55"/>
      <c r="C773" s="55"/>
    </row>
    <row r="774" spans="2:3" ht="12.75">
      <c r="B774" s="55"/>
      <c r="C774" s="55"/>
    </row>
    <row r="775" spans="2:3" ht="12.75">
      <c r="B775" s="55"/>
      <c r="C775" s="55"/>
    </row>
    <row r="776" spans="2:3" ht="12.75">
      <c r="B776" s="55"/>
      <c r="C776" s="55"/>
    </row>
    <row r="777" spans="2:3" ht="12.75">
      <c r="B777" s="55"/>
      <c r="C777" s="55"/>
    </row>
    <row r="778" spans="2:3" ht="12.75">
      <c r="B778" s="55"/>
      <c r="C778" s="55"/>
    </row>
    <row r="779" spans="2:3" ht="12.75">
      <c r="B779" s="55"/>
      <c r="C779" s="55"/>
    </row>
    <row r="780" spans="2:3" ht="12.75">
      <c r="B780" s="55"/>
      <c r="C780" s="55"/>
    </row>
    <row r="781" spans="2:3" ht="12.75">
      <c r="B781" s="55"/>
      <c r="C781" s="55"/>
    </row>
    <row r="782" spans="2:3" ht="12.75">
      <c r="B782" s="55"/>
      <c r="C782" s="55"/>
    </row>
    <row r="783" spans="2:3" ht="12.75">
      <c r="B783" s="55"/>
      <c r="C783" s="55"/>
    </row>
    <row r="784" spans="2:3" ht="12.75">
      <c r="B784" s="55"/>
      <c r="C784" s="55"/>
    </row>
    <row r="785" spans="2:3" ht="12.75">
      <c r="B785" s="55"/>
      <c r="C785" s="55"/>
    </row>
    <row r="786" spans="2:3" ht="12.75">
      <c r="B786" s="55"/>
      <c r="C786" s="55"/>
    </row>
    <row r="787" spans="2:3" ht="12.75">
      <c r="B787" s="55"/>
      <c r="C787" s="55"/>
    </row>
    <row r="788" spans="2:3" ht="12.75">
      <c r="B788" s="55"/>
      <c r="C788" s="55"/>
    </row>
    <row r="789" spans="2:3" ht="12.75">
      <c r="B789" s="55"/>
      <c r="C789" s="55"/>
    </row>
    <row r="790" spans="2:3" ht="12.75">
      <c r="B790" s="55"/>
      <c r="C790" s="55"/>
    </row>
    <row r="791" spans="2:3" ht="12.75">
      <c r="B791" s="55"/>
      <c r="C791" s="55"/>
    </row>
    <row r="792" spans="2:3" ht="12.75">
      <c r="B792" s="55"/>
      <c r="C792" s="55"/>
    </row>
    <row r="793" spans="2:3" ht="12.75">
      <c r="B793" s="55"/>
      <c r="C793" s="55"/>
    </row>
    <row r="794" spans="2:3" ht="12.75">
      <c r="B794" s="55"/>
      <c r="C794" s="55"/>
    </row>
    <row r="795" spans="2:3" ht="12.75">
      <c r="B795" s="55"/>
      <c r="C795" s="55"/>
    </row>
    <row r="796" spans="2:3" ht="12.75">
      <c r="B796" s="55"/>
      <c r="C796" s="55"/>
    </row>
    <row r="797" spans="2:3" ht="12.75">
      <c r="B797" s="55"/>
      <c r="C797" s="55"/>
    </row>
    <row r="798" spans="2:3" ht="12.75">
      <c r="B798" s="55"/>
      <c r="C798" s="55"/>
    </row>
    <row r="799" spans="2:3" ht="12.75">
      <c r="B799" s="55"/>
      <c r="C799" s="55"/>
    </row>
    <row r="800" spans="2:3" ht="12.75">
      <c r="B800" s="55"/>
      <c r="C800" s="55"/>
    </row>
    <row r="801" spans="2:3" ht="12.75">
      <c r="B801" s="55"/>
      <c r="C801" s="55"/>
    </row>
    <row r="802" spans="2:3" ht="12.75">
      <c r="B802" s="55"/>
      <c r="C802" s="55"/>
    </row>
    <row r="803" spans="2:3" ht="12.75">
      <c r="B803" s="55"/>
      <c r="C803" s="55"/>
    </row>
    <row r="804" spans="2:3" ht="12.75">
      <c r="B804" s="55"/>
      <c r="C804" s="55"/>
    </row>
    <row r="805" spans="2:3" ht="12.75">
      <c r="B805" s="55"/>
      <c r="C805" s="55"/>
    </row>
    <row r="806" spans="2:3" ht="12.75">
      <c r="B806" s="55"/>
      <c r="C806" s="55"/>
    </row>
    <row r="807" spans="2:3" ht="12.75">
      <c r="B807" s="55"/>
      <c r="C807" s="55"/>
    </row>
    <row r="808" spans="2:3" ht="12.75">
      <c r="B808" s="55"/>
      <c r="C808" s="55"/>
    </row>
    <row r="809" spans="2:3" ht="12.75">
      <c r="B809" s="55"/>
      <c r="C809" s="55"/>
    </row>
    <row r="810" spans="2:3" ht="12.75">
      <c r="B810" s="55"/>
      <c r="C810" s="55"/>
    </row>
    <row r="811" spans="2:3" ht="12.75">
      <c r="B811" s="55"/>
      <c r="C811" s="55"/>
    </row>
    <row r="812" spans="2:3" ht="12.75">
      <c r="B812" s="55"/>
      <c r="C812" s="55"/>
    </row>
    <row r="813" spans="2:3" ht="12.75">
      <c r="B813" s="55"/>
      <c r="C813" s="55"/>
    </row>
    <row r="814" spans="2:3" ht="12.75">
      <c r="B814" s="55"/>
      <c r="C814" s="55"/>
    </row>
    <row r="815" spans="2:3" ht="12.75">
      <c r="B815" s="55"/>
      <c r="C815" s="55"/>
    </row>
    <row r="816" spans="2:3" ht="12.75">
      <c r="B816" s="55"/>
      <c r="C816" s="55"/>
    </row>
    <row r="817" spans="2:3" ht="12.75">
      <c r="B817" s="55"/>
      <c r="C817" s="55"/>
    </row>
    <row r="818" spans="2:3" ht="12.75">
      <c r="B818" s="55"/>
      <c r="C818" s="55"/>
    </row>
    <row r="819" spans="2:3" ht="12.75">
      <c r="B819" s="55"/>
      <c r="C819" s="55"/>
    </row>
    <row r="820" spans="2:3" ht="12.75">
      <c r="B820" s="55"/>
      <c r="C820" s="55"/>
    </row>
    <row r="821" spans="2:3" ht="12.75">
      <c r="B821" s="55"/>
      <c r="C821" s="55"/>
    </row>
    <row r="822" spans="2:3" ht="12.75">
      <c r="B822" s="55"/>
      <c r="C822" s="55"/>
    </row>
    <row r="823" spans="2:3" ht="12.75">
      <c r="B823" s="55"/>
      <c r="C823" s="55"/>
    </row>
    <row r="824" spans="2:3" ht="12.75">
      <c r="B824" s="55"/>
      <c r="C824" s="55"/>
    </row>
    <row r="825" spans="2:3" ht="12.75">
      <c r="B825" s="55"/>
      <c r="C825" s="55"/>
    </row>
    <row r="826" spans="2:3" ht="12.75">
      <c r="B826" s="55"/>
      <c r="C826" s="55"/>
    </row>
    <row r="827" spans="2:3" ht="12.75">
      <c r="B827" s="55"/>
      <c r="C827" s="55"/>
    </row>
    <row r="828" spans="2:3" ht="12.75">
      <c r="B828" s="55"/>
      <c r="C828" s="55"/>
    </row>
    <row r="829" spans="2:3" ht="12.75">
      <c r="B829" s="55"/>
      <c r="C829" s="55"/>
    </row>
    <row r="830" spans="2:3" ht="12.75">
      <c r="B830" s="55"/>
      <c r="C830" s="55"/>
    </row>
    <row r="831" spans="2:3" ht="12.75">
      <c r="B831" s="55"/>
      <c r="C831" s="55"/>
    </row>
    <row r="832" spans="2:3" ht="12.75">
      <c r="B832" s="55"/>
      <c r="C832" s="55"/>
    </row>
    <row r="833" spans="2:3" ht="12.75">
      <c r="B833" s="55"/>
      <c r="C833" s="55"/>
    </row>
    <row r="834" spans="2:3" ht="12.75">
      <c r="B834" s="55"/>
      <c r="C834" s="55"/>
    </row>
    <row r="835" spans="2:3" ht="12.75">
      <c r="B835" s="55"/>
      <c r="C835" s="55"/>
    </row>
    <row r="836" spans="2:3" ht="12.75">
      <c r="B836" s="55"/>
      <c r="C836" s="55"/>
    </row>
    <row r="837" spans="2:3" ht="12.75">
      <c r="B837" s="55"/>
      <c r="C837" s="55"/>
    </row>
    <row r="838" spans="2:3" ht="12.75">
      <c r="B838" s="55"/>
      <c r="C838" s="55"/>
    </row>
    <row r="839" spans="2:3" ht="12.75">
      <c r="B839" s="55"/>
      <c r="C839" s="55"/>
    </row>
    <row r="840" spans="2:3" ht="12.75">
      <c r="B840" s="55"/>
      <c r="C840" s="55"/>
    </row>
    <row r="841" spans="2:3" ht="12.75">
      <c r="B841" s="55"/>
      <c r="C841" s="55"/>
    </row>
    <row r="842" spans="2:3" ht="12.75">
      <c r="B842" s="55"/>
      <c r="C842" s="55"/>
    </row>
    <row r="843" spans="2:3" ht="12.75">
      <c r="B843" s="55"/>
      <c r="C843" s="55"/>
    </row>
    <row r="844" spans="2:3" ht="12.75">
      <c r="B844" s="55"/>
      <c r="C844" s="55"/>
    </row>
    <row r="845" spans="2:3" ht="12.75">
      <c r="B845" s="55"/>
      <c r="C845" s="55"/>
    </row>
    <row r="846" spans="2:3" ht="12.75">
      <c r="B846" s="55"/>
      <c r="C846" s="55"/>
    </row>
    <row r="847" spans="2:3" ht="12.75">
      <c r="B847" s="55"/>
      <c r="C847" s="55"/>
    </row>
    <row r="848" spans="2:3" ht="12.75">
      <c r="B848" s="55"/>
      <c r="C848" s="55"/>
    </row>
    <row r="849" spans="2:3" ht="12.75">
      <c r="B849" s="55"/>
      <c r="C849" s="55"/>
    </row>
    <row r="850" spans="2:3" ht="12.75">
      <c r="B850" s="55"/>
      <c r="C850" s="55"/>
    </row>
    <row r="851" spans="2:3" ht="12.75">
      <c r="B851" s="55"/>
      <c r="C851" s="55"/>
    </row>
    <row r="852" spans="2:3" ht="12.75">
      <c r="B852" s="55"/>
      <c r="C852" s="55"/>
    </row>
    <row r="853" spans="2:3" ht="12.75">
      <c r="B853" s="55"/>
      <c r="C853" s="55"/>
    </row>
    <row r="854" spans="2:3" ht="12.75">
      <c r="B854" s="55"/>
      <c r="C854" s="55"/>
    </row>
    <row r="855" spans="2:3" ht="12.75">
      <c r="B855" s="55"/>
      <c r="C855" s="55"/>
    </row>
    <row r="856" spans="2:3" ht="12.75">
      <c r="B856" s="55"/>
      <c r="C856" s="55"/>
    </row>
    <row r="857" spans="2:3" ht="12.75">
      <c r="B857" s="55"/>
      <c r="C857" s="55"/>
    </row>
    <row r="858" spans="2:3" ht="12.75">
      <c r="B858" s="55"/>
      <c r="C858" s="55"/>
    </row>
    <row r="859" spans="2:3" ht="12.75">
      <c r="B859" s="55"/>
      <c r="C859" s="55"/>
    </row>
    <row r="860" spans="2:3" ht="12.75">
      <c r="B860" s="55"/>
      <c r="C860" s="55"/>
    </row>
    <row r="861" spans="2:3" ht="12.75">
      <c r="B861" s="55"/>
      <c r="C861" s="55"/>
    </row>
    <row r="862" spans="2:3" ht="12.75">
      <c r="B862" s="55"/>
      <c r="C862" s="55"/>
    </row>
    <row r="863" spans="2:3" ht="12.75">
      <c r="B863" s="55"/>
      <c r="C863" s="55"/>
    </row>
    <row r="864" spans="2:3" ht="12.75">
      <c r="B864" s="55"/>
      <c r="C864" s="55"/>
    </row>
    <row r="865" spans="2:3" ht="12.75">
      <c r="B865" s="55"/>
      <c r="C865" s="55"/>
    </row>
    <row r="866" spans="2:3" ht="12.75">
      <c r="B866" s="55"/>
      <c r="C866" s="55"/>
    </row>
    <row r="867" spans="2:3" ht="12.75">
      <c r="B867" s="55"/>
      <c r="C867" s="55"/>
    </row>
    <row r="868" spans="2:3" ht="12.75">
      <c r="B868" s="55"/>
      <c r="C868" s="55"/>
    </row>
    <row r="869" spans="2:3" ht="12.75">
      <c r="B869" s="55"/>
      <c r="C869" s="55"/>
    </row>
    <row r="870" spans="2:3" ht="12.75">
      <c r="B870" s="55"/>
      <c r="C870" s="55"/>
    </row>
    <row r="871" spans="2:3" ht="12.75">
      <c r="B871" s="55"/>
      <c r="C871" s="55"/>
    </row>
    <row r="872" spans="2:3" ht="12.75">
      <c r="B872" s="55"/>
      <c r="C872" s="55"/>
    </row>
    <row r="873" spans="2:3" ht="12.75">
      <c r="B873" s="55"/>
      <c r="C873" s="55"/>
    </row>
    <row r="874" spans="2:3" ht="12.75">
      <c r="B874" s="55"/>
      <c r="C874" s="55"/>
    </row>
    <row r="875" spans="2:3" ht="12.75">
      <c r="B875" s="55"/>
      <c r="C875" s="55"/>
    </row>
    <row r="876" spans="2:3" ht="12.75">
      <c r="B876" s="55"/>
      <c r="C876" s="55"/>
    </row>
    <row r="877" spans="2:3" ht="12.75">
      <c r="B877" s="55"/>
      <c r="C877" s="55"/>
    </row>
    <row r="878" spans="2:3" ht="12.75">
      <c r="B878" s="55"/>
      <c r="C878" s="55"/>
    </row>
    <row r="879" spans="2:3" ht="12.75">
      <c r="B879" s="55"/>
      <c r="C879" s="55"/>
    </row>
    <row r="880" spans="2:3" ht="12.75">
      <c r="B880" s="55"/>
      <c r="C880" s="55"/>
    </row>
    <row r="881" spans="2:3" ht="12.75">
      <c r="B881" s="55"/>
      <c r="C881" s="55"/>
    </row>
    <row r="882" spans="2:3" ht="12.75">
      <c r="B882" s="55"/>
      <c r="C882" s="55"/>
    </row>
    <row r="883" spans="2:3" ht="12.75">
      <c r="B883" s="55"/>
      <c r="C883" s="55"/>
    </row>
    <row r="884" spans="2:3" ht="12.75">
      <c r="B884" s="55"/>
      <c r="C884" s="55"/>
    </row>
    <row r="885" spans="2:3" ht="12.75">
      <c r="B885" s="55"/>
      <c r="C885" s="55"/>
    </row>
    <row r="886" spans="2:3" ht="12.75">
      <c r="B886" s="55"/>
      <c r="C886" s="55"/>
    </row>
    <row r="887" spans="2:3" ht="12.75">
      <c r="B887" s="55"/>
      <c r="C887" s="55"/>
    </row>
    <row r="888" spans="2:3" ht="12.75">
      <c r="B888" s="55"/>
      <c r="C888" s="55"/>
    </row>
    <row r="889" spans="2:3" ht="12.75">
      <c r="B889" s="55"/>
      <c r="C889" s="55"/>
    </row>
    <row r="890" spans="2:3" ht="12.75">
      <c r="B890" s="55"/>
      <c r="C890" s="55"/>
    </row>
    <row r="891" spans="2:3" ht="12.75">
      <c r="B891" s="55"/>
      <c r="C891" s="55"/>
    </row>
    <row r="892" spans="2:3" ht="12.75">
      <c r="B892" s="55"/>
      <c r="C892" s="55"/>
    </row>
    <row r="893" spans="2:3" ht="12.75">
      <c r="B893" s="55"/>
      <c r="C893" s="55"/>
    </row>
    <row r="894" spans="2:3" ht="12.75">
      <c r="B894" s="55"/>
      <c r="C894" s="55"/>
    </row>
    <row r="895" spans="2:3" ht="12.75">
      <c r="B895" s="55"/>
      <c r="C895" s="55"/>
    </row>
    <row r="896" spans="2:3" ht="12.75">
      <c r="B896" s="55"/>
      <c r="C896" s="55"/>
    </row>
    <row r="897" spans="2:3" ht="12.75">
      <c r="B897" s="55"/>
      <c r="C897" s="55"/>
    </row>
    <row r="898" spans="2:3" ht="12.75">
      <c r="B898" s="55"/>
      <c r="C898" s="55"/>
    </row>
    <row r="899" spans="2:3" ht="12.75">
      <c r="B899" s="55"/>
      <c r="C899" s="55"/>
    </row>
    <row r="900" spans="2:3" ht="12.75">
      <c r="B900" s="55"/>
      <c r="C900" s="55"/>
    </row>
    <row r="901" spans="2:3" ht="12.75">
      <c r="B901" s="55"/>
      <c r="C901" s="55"/>
    </row>
    <row r="902" spans="2:3" ht="12.75">
      <c r="B902" s="55"/>
      <c r="C902" s="55"/>
    </row>
    <row r="903" spans="2:3" ht="12.75">
      <c r="B903" s="55"/>
      <c r="C903" s="55"/>
    </row>
    <row r="904" spans="2:3" ht="12.75">
      <c r="B904" s="55"/>
      <c r="C904" s="55"/>
    </row>
    <row r="905" spans="2:3" ht="12.75">
      <c r="B905" s="55"/>
      <c r="C905" s="55"/>
    </row>
    <row r="906" spans="2:3" ht="12.75">
      <c r="B906" s="55"/>
      <c r="C906" s="55"/>
    </row>
    <row r="907" spans="2:3" ht="12.75">
      <c r="B907" s="55"/>
      <c r="C907" s="55"/>
    </row>
    <row r="908" spans="2:3" ht="12.75">
      <c r="B908" s="55"/>
      <c r="C908" s="55"/>
    </row>
    <row r="909" spans="2:3" ht="12.75">
      <c r="B909" s="55"/>
      <c r="C909" s="55"/>
    </row>
    <row r="910" spans="2:3" ht="12.75">
      <c r="B910" s="55"/>
      <c r="C910" s="55"/>
    </row>
    <row r="911" spans="2:3" ht="12.75">
      <c r="B911" s="55"/>
      <c r="C911" s="55"/>
    </row>
    <row r="912" spans="2:3" ht="12.75">
      <c r="B912" s="55"/>
      <c r="C912" s="55"/>
    </row>
    <row r="913" spans="2:3" ht="12.75">
      <c r="B913" s="55"/>
      <c r="C913" s="55"/>
    </row>
    <row r="914" spans="2:3" ht="12.75">
      <c r="B914" s="55"/>
      <c r="C914" s="55"/>
    </row>
    <row r="915" spans="2:3" ht="12.75">
      <c r="B915" s="55"/>
      <c r="C915" s="55"/>
    </row>
    <row r="916" spans="2:3" ht="12.75">
      <c r="B916" s="55"/>
      <c r="C916" s="55"/>
    </row>
    <row r="917" spans="2:3" ht="12.75">
      <c r="B917" s="55"/>
      <c r="C917" s="55"/>
    </row>
    <row r="918" spans="2:3" ht="12.75">
      <c r="B918" s="55"/>
      <c r="C918" s="55"/>
    </row>
    <row r="919" spans="2:3" ht="12.75">
      <c r="B919" s="55"/>
      <c r="C919" s="55"/>
    </row>
    <row r="920" spans="2:3" ht="12.75">
      <c r="B920" s="55"/>
      <c r="C920" s="55"/>
    </row>
    <row r="921" spans="2:3" ht="12.75">
      <c r="B921" s="55"/>
      <c r="C921" s="55"/>
    </row>
    <row r="922" spans="2:3" ht="12.75">
      <c r="B922" s="55"/>
      <c r="C922" s="55"/>
    </row>
    <row r="923" spans="2:3" ht="12.75">
      <c r="B923" s="55"/>
      <c r="C923" s="55"/>
    </row>
    <row r="924" spans="2:3" ht="12.75">
      <c r="B924" s="55"/>
      <c r="C924" s="55"/>
    </row>
    <row r="925" spans="2:3" ht="12.75">
      <c r="B925" s="55"/>
      <c r="C925" s="55"/>
    </row>
    <row r="926" spans="2:3" ht="12.75">
      <c r="B926" s="55"/>
      <c r="C926" s="55"/>
    </row>
    <row r="927" spans="2:3" ht="12.75">
      <c r="B927" s="55"/>
      <c r="C927" s="55"/>
    </row>
    <row r="928" spans="2:3" ht="12.75">
      <c r="B928" s="55"/>
      <c r="C928" s="55"/>
    </row>
    <row r="929" spans="2:3" ht="12.75">
      <c r="B929" s="55"/>
      <c r="C929" s="55"/>
    </row>
    <row r="930" spans="2:3" ht="12.75">
      <c r="B930" s="55"/>
      <c r="C930" s="55"/>
    </row>
    <row r="931" spans="2:3" ht="12.75">
      <c r="B931" s="55"/>
      <c r="C931" s="55"/>
    </row>
    <row r="932" spans="2:3" ht="12.75">
      <c r="B932" s="55"/>
      <c r="C932" s="55"/>
    </row>
    <row r="933" spans="2:3" ht="12.75">
      <c r="B933" s="55"/>
      <c r="C933" s="55"/>
    </row>
    <row r="934" spans="2:3" ht="12.75">
      <c r="B934" s="55"/>
      <c r="C934" s="55"/>
    </row>
    <row r="935" spans="2:3" ht="12.75">
      <c r="B935" s="55"/>
      <c r="C935" s="55"/>
    </row>
    <row r="936" spans="2:3" ht="12.75">
      <c r="B936" s="55"/>
      <c r="C936" s="55"/>
    </row>
    <row r="937" spans="2:3" ht="12.75">
      <c r="B937" s="55"/>
      <c r="C937" s="55"/>
    </row>
    <row r="938" spans="2:3" ht="12.75">
      <c r="B938" s="55"/>
      <c r="C938" s="55"/>
    </row>
    <row r="939" spans="2:3" ht="12.75">
      <c r="B939" s="55"/>
      <c r="C939" s="55"/>
    </row>
    <row r="940" spans="2:3" ht="12.75">
      <c r="B940" s="55"/>
      <c r="C940" s="55"/>
    </row>
    <row r="941" spans="2:3" ht="12.75">
      <c r="B941" s="55"/>
      <c r="C941" s="55"/>
    </row>
    <row r="942" spans="2:3" ht="12.75">
      <c r="B942" s="55"/>
      <c r="C942" s="55"/>
    </row>
    <row r="943" spans="2:3" ht="12.75">
      <c r="B943" s="55"/>
      <c r="C943" s="55"/>
    </row>
    <row r="944" spans="2:3" ht="12.75">
      <c r="B944" s="55"/>
      <c r="C944" s="55"/>
    </row>
    <row r="945" spans="2:3" ht="12.75">
      <c r="B945" s="55"/>
      <c r="C945" s="55"/>
    </row>
    <row r="946" spans="2:3" ht="12.75">
      <c r="B946" s="55"/>
      <c r="C946" s="55"/>
    </row>
    <row r="947" spans="2:3" ht="12.75">
      <c r="B947" s="55"/>
      <c r="C947" s="55"/>
    </row>
    <row r="948" spans="2:3" ht="12.75">
      <c r="B948" s="55"/>
      <c r="C948" s="55"/>
    </row>
    <row r="949" spans="2:3" ht="12.75">
      <c r="B949" s="55"/>
      <c r="C949" s="55"/>
    </row>
    <row r="950" spans="2:3" ht="12.75">
      <c r="B950" s="55"/>
      <c r="C950" s="55"/>
    </row>
    <row r="951" spans="2:3" ht="12.75">
      <c r="B951" s="55"/>
      <c r="C951" s="55"/>
    </row>
    <row r="952" spans="2:3" ht="12.75">
      <c r="B952" s="55"/>
      <c r="C952" s="55"/>
    </row>
    <row r="953" spans="2:3" ht="12.75">
      <c r="B953" s="55"/>
      <c r="C953" s="55"/>
    </row>
    <row r="954" spans="2:3" ht="12.75">
      <c r="B954" s="55"/>
      <c r="C954" s="55"/>
    </row>
    <row r="955" spans="2:3" ht="12.75">
      <c r="B955" s="55"/>
      <c r="C955" s="55"/>
    </row>
    <row r="956" spans="2:3" ht="12.75">
      <c r="B956" s="55"/>
      <c r="C956" s="55"/>
    </row>
    <row r="957" spans="2:3" ht="12.75">
      <c r="B957" s="55"/>
      <c r="C957" s="55"/>
    </row>
    <row r="958" spans="2:3" ht="12.75">
      <c r="B958" s="55"/>
      <c r="C958" s="55"/>
    </row>
    <row r="959" spans="2:3" ht="12.75">
      <c r="B959" s="55"/>
      <c r="C959" s="55"/>
    </row>
    <row r="960" spans="2:3" ht="12.75">
      <c r="B960" s="55"/>
      <c r="C960" s="55"/>
    </row>
    <row r="961" spans="2:3" ht="12.75">
      <c r="B961" s="55"/>
      <c r="C961" s="55"/>
    </row>
    <row r="962" spans="2:3" ht="12.75">
      <c r="B962" s="55"/>
      <c r="C962" s="55"/>
    </row>
    <row r="963" spans="2:3" ht="12.75">
      <c r="B963" s="55"/>
      <c r="C963" s="55"/>
    </row>
    <row r="964" spans="2:3" ht="12.75">
      <c r="B964" s="55"/>
      <c r="C964" s="55"/>
    </row>
    <row r="965" spans="2:3" ht="12.75">
      <c r="B965" s="55"/>
      <c r="C965" s="55"/>
    </row>
    <row r="966" spans="2:3" ht="12.75">
      <c r="B966" s="55"/>
      <c r="C966" s="55"/>
    </row>
    <row r="967" spans="2:3" ht="12.75">
      <c r="B967" s="55"/>
      <c r="C967" s="55"/>
    </row>
    <row r="968" spans="2:3" ht="12.75">
      <c r="B968" s="55"/>
      <c r="C968" s="55"/>
    </row>
    <row r="969" spans="2:3" ht="12.75">
      <c r="B969" s="55"/>
      <c r="C969" s="55"/>
    </row>
    <row r="970" spans="2:3" ht="12.75">
      <c r="B970" s="55"/>
      <c r="C970" s="55"/>
    </row>
    <row r="971" spans="2:3" ht="12.75">
      <c r="B971" s="55"/>
      <c r="C971" s="55"/>
    </row>
    <row r="972" spans="2:3" ht="12.75">
      <c r="B972" s="55"/>
      <c r="C972" s="55"/>
    </row>
    <row r="973" spans="2:3" ht="12.75">
      <c r="B973" s="55"/>
      <c r="C973" s="55"/>
    </row>
    <row r="974" spans="2:3" ht="12.75">
      <c r="B974" s="55"/>
      <c r="C974" s="55"/>
    </row>
    <row r="975" spans="2:3" ht="12.75">
      <c r="B975" s="55"/>
      <c r="C975" s="55"/>
    </row>
    <row r="976" spans="2:3" ht="12.75">
      <c r="B976" s="55"/>
      <c r="C976" s="55"/>
    </row>
    <row r="977" spans="2:3" ht="12.75">
      <c r="B977" s="55"/>
      <c r="C977" s="55"/>
    </row>
    <row r="978" spans="2:3" ht="12.75">
      <c r="B978" s="55"/>
      <c r="C978" s="55"/>
    </row>
    <row r="979" spans="2:3" ht="12.75">
      <c r="B979" s="55"/>
      <c r="C979" s="55"/>
    </row>
    <row r="980" spans="2:3" ht="12.75">
      <c r="B980" s="55"/>
      <c r="C980" s="55"/>
    </row>
    <row r="981" spans="2:3" ht="12.75">
      <c r="B981" s="55"/>
      <c r="C981" s="55"/>
    </row>
    <row r="982" spans="2:3" ht="12.75">
      <c r="B982" s="55"/>
      <c r="C982" s="55"/>
    </row>
    <row r="983" spans="2:3" ht="12.75">
      <c r="B983" s="55"/>
      <c r="C983" s="55"/>
    </row>
    <row r="984" spans="2:3" ht="12.75">
      <c r="B984" s="55"/>
      <c r="C984" s="55"/>
    </row>
    <row r="985" spans="2:3" ht="12.75">
      <c r="B985" s="55"/>
      <c r="C985" s="55"/>
    </row>
    <row r="986" spans="2:3" ht="12.75">
      <c r="B986" s="55"/>
      <c r="C986" s="55"/>
    </row>
    <row r="987" spans="2:3" ht="12.75">
      <c r="B987" s="55"/>
      <c r="C987" s="55"/>
    </row>
    <row r="988" spans="2:3" ht="12.75">
      <c r="B988" s="55"/>
      <c r="C988" s="55"/>
    </row>
    <row r="989" spans="2:3" ht="12.75">
      <c r="B989" s="55"/>
      <c r="C989" s="55"/>
    </row>
    <row r="990" spans="2:3" ht="12.75">
      <c r="B990" s="55"/>
      <c r="C990" s="55"/>
    </row>
    <row r="991" spans="2:3" ht="12.75">
      <c r="B991" s="55"/>
      <c r="C991" s="55"/>
    </row>
    <row r="992" spans="2:3" ht="12.75">
      <c r="B992" s="55"/>
      <c r="C992" s="55"/>
    </row>
    <row r="993" spans="2:3" ht="12.75">
      <c r="B993" s="55"/>
      <c r="C993" s="55"/>
    </row>
    <row r="994" spans="2:3" ht="12.75">
      <c r="B994" s="55"/>
      <c r="C994" s="55"/>
    </row>
    <row r="995" spans="2:3" ht="12.75">
      <c r="B995" s="55"/>
      <c r="C995" s="55"/>
    </row>
    <row r="996" spans="2:3" ht="12.75">
      <c r="B996" s="55"/>
      <c r="C996" s="55"/>
    </row>
    <row r="997" spans="2:3" ht="12.75">
      <c r="B997" s="55"/>
      <c r="C997" s="55"/>
    </row>
    <row r="998" spans="2:3" ht="12.75">
      <c r="B998" s="55"/>
      <c r="C998" s="55"/>
    </row>
    <row r="999" spans="2:3" ht="12.75">
      <c r="B999" s="55"/>
      <c r="C999" s="55"/>
    </row>
    <row r="1000" spans="2:3" ht="12.75">
      <c r="B1000" s="55"/>
      <c r="C1000" s="55"/>
    </row>
    <row r="1001" spans="2:3" ht="12.75">
      <c r="B1001" s="55"/>
      <c r="C1001" s="55"/>
    </row>
    <row r="1002" spans="2:3" ht="12.75">
      <c r="B1002" s="55"/>
      <c r="C1002" s="55"/>
    </row>
    <row r="1003" spans="2:3" ht="12.75">
      <c r="B1003" s="55"/>
      <c r="C1003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002"/>
  <sheetViews>
    <sheetView tabSelected="1" workbookViewId="0">
      <selection activeCell="B23" sqref="B23"/>
    </sheetView>
  </sheetViews>
  <sheetFormatPr defaultColWidth="12.5703125" defaultRowHeight="15.75" customHeight="1"/>
  <cols>
    <col min="1" max="1" width="28" customWidth="1"/>
    <col min="2" max="2" width="21.140625" customWidth="1"/>
    <col min="3" max="3" width="26.42578125" customWidth="1"/>
    <col min="4" max="5" width="24.5703125" customWidth="1"/>
    <col min="6" max="6" width="25.140625" customWidth="1"/>
    <col min="7" max="7" width="29.140625" customWidth="1"/>
    <col min="8" max="8" width="19.85546875" customWidth="1"/>
  </cols>
  <sheetData>
    <row r="1" spans="1:8">
      <c r="A1" s="44" t="s">
        <v>121</v>
      </c>
      <c r="B1" s="56" t="s">
        <v>147</v>
      </c>
      <c r="C1" s="57" t="s">
        <v>148</v>
      </c>
      <c r="D1" s="44" t="s">
        <v>149</v>
      </c>
      <c r="E1" s="44" t="s">
        <v>150</v>
      </c>
      <c r="F1" s="58" t="s">
        <v>151</v>
      </c>
      <c r="G1" s="44" t="s">
        <v>152</v>
      </c>
      <c r="H1" s="59"/>
    </row>
    <row r="2" spans="1:8">
      <c r="A2" s="23"/>
      <c r="B2" s="46"/>
      <c r="C2" s="48"/>
      <c r="G2" s="46"/>
      <c r="H2" s="23"/>
    </row>
    <row r="3" spans="1:8">
      <c r="A3" s="23"/>
      <c r="B3" s="46"/>
      <c r="C3" s="48"/>
      <c r="E3" s="46"/>
      <c r="H3" s="23"/>
    </row>
    <row r="4" spans="1:8">
      <c r="A4" s="23"/>
      <c r="B4" s="46"/>
      <c r="C4" s="48"/>
      <c r="H4" s="23"/>
    </row>
    <row r="5" spans="1:8">
      <c r="A5" s="23"/>
      <c r="B5" s="46"/>
      <c r="C5" s="48"/>
      <c r="E5" s="46"/>
      <c r="H5" s="23"/>
    </row>
    <row r="6" spans="1:8">
      <c r="A6" s="23"/>
      <c r="G6" s="48"/>
      <c r="H6" s="23"/>
    </row>
    <row r="7" spans="1:8">
      <c r="A7" s="23"/>
      <c r="H7" s="23"/>
    </row>
    <row r="8" spans="1:8">
      <c r="A8" s="23"/>
      <c r="H8" s="23"/>
    </row>
    <row r="9" spans="1:8">
      <c r="A9" s="23"/>
      <c r="B9" s="46"/>
      <c r="C9" s="48"/>
      <c r="D9" s="46"/>
      <c r="E9" s="46"/>
    </row>
    <row r="10" spans="1:8">
      <c r="A10" s="23"/>
      <c r="B10" s="46"/>
      <c r="C10" s="48"/>
      <c r="F10" s="46"/>
      <c r="H10" s="23"/>
    </row>
    <row r="11" spans="1:8">
      <c r="A11" s="23"/>
      <c r="C11" s="48"/>
      <c r="H11" s="60"/>
    </row>
    <row r="12" spans="1:8">
      <c r="A12" s="23"/>
      <c r="C12" s="48"/>
      <c r="E12" s="46"/>
      <c r="H12" s="23"/>
    </row>
    <row r="13" spans="1:8">
      <c r="A13" s="23"/>
      <c r="C13" s="52"/>
      <c r="H13" s="23"/>
    </row>
    <row r="14" spans="1:8">
      <c r="A14" s="23"/>
      <c r="C14" s="48"/>
      <c r="D14" s="48"/>
      <c r="E14" s="48"/>
    </row>
    <row r="15" spans="1:8">
      <c r="A15" s="23"/>
      <c r="C15" s="48"/>
      <c r="D15" s="48"/>
      <c r="E15" s="48"/>
    </row>
    <row r="16" spans="1:8">
      <c r="A16" s="23"/>
      <c r="C16" s="46"/>
      <c r="H16" s="23"/>
    </row>
    <row r="17" spans="1:8">
      <c r="A17" s="23"/>
      <c r="C17" s="48"/>
    </row>
    <row r="18" spans="1:8">
      <c r="A18" s="23"/>
      <c r="C18" s="48"/>
      <c r="E18" s="46"/>
      <c r="H18" s="23"/>
    </row>
    <row r="19" spans="1:8">
      <c r="A19" s="23"/>
      <c r="C19" s="48"/>
      <c r="D19" s="48"/>
      <c r="E19" s="46"/>
    </row>
    <row r="20" spans="1:8">
      <c r="A20" s="23"/>
      <c r="C20" s="48"/>
      <c r="H20" s="23"/>
    </row>
    <row r="21" spans="1:8">
      <c r="A21" s="23"/>
      <c r="B21" s="46"/>
      <c r="C21" s="48"/>
      <c r="H21" s="23"/>
    </row>
    <row r="22" spans="1:8">
      <c r="A22" s="23"/>
      <c r="B22" s="46"/>
      <c r="C22" s="48"/>
      <c r="H22" s="23"/>
    </row>
    <row r="23" spans="1:8">
      <c r="A23" s="23"/>
      <c r="C23" s="46"/>
      <c r="F23" s="48"/>
      <c r="H23" s="23"/>
    </row>
    <row r="24" spans="1:8">
      <c r="A24" s="23"/>
      <c r="C24" s="46"/>
      <c r="F24" s="46"/>
      <c r="H24" s="23"/>
    </row>
    <row r="25" spans="1:8" ht="26.25">
      <c r="A25" s="23"/>
      <c r="B25" s="46" t="s">
        <v>153</v>
      </c>
      <c r="C25" s="48" t="s">
        <v>154</v>
      </c>
      <c r="H25" s="23"/>
    </row>
    <row r="26" spans="1:8">
      <c r="A26" s="23"/>
      <c r="B26" s="46"/>
      <c r="C26" s="48" t="s">
        <v>155</v>
      </c>
      <c r="D26" s="48"/>
      <c r="E26" s="48"/>
      <c r="H26" s="60"/>
    </row>
    <row r="27" spans="1:8" ht="15.75" customHeight="1">
      <c r="C27" s="48"/>
    </row>
    <row r="28" spans="1:8" ht="15.75" customHeight="1">
      <c r="C28" s="48"/>
    </row>
    <row r="29" spans="1:8" ht="15.75" customHeight="1">
      <c r="A29" s="45" t="s">
        <v>156</v>
      </c>
      <c r="C29" s="48"/>
    </row>
    <row r="30" spans="1:8" ht="15.75" customHeight="1">
      <c r="A30" s="61" t="s">
        <v>157</v>
      </c>
      <c r="C30" s="48"/>
    </row>
    <row r="31" spans="1:8" ht="15.75" customHeight="1">
      <c r="C31" s="48"/>
    </row>
    <row r="32" spans="1:8" ht="15.75" customHeight="1">
      <c r="C32" s="48"/>
    </row>
    <row r="33" spans="1:3" ht="15.75" customHeight="1">
      <c r="A33" s="46" t="s">
        <v>158</v>
      </c>
      <c r="C33" s="48" t="s">
        <v>159</v>
      </c>
    </row>
    <row r="34" spans="1:3" ht="15.75" customHeight="1">
      <c r="C34" s="48"/>
    </row>
    <row r="35" spans="1:3" ht="15.75" customHeight="1">
      <c r="C35" s="48"/>
    </row>
    <row r="36" spans="1:3" ht="15.75" customHeight="1">
      <c r="C36" s="48"/>
    </row>
    <row r="37" spans="1:3" ht="15.75" customHeight="1">
      <c r="C37" s="48"/>
    </row>
    <row r="38" spans="1:3" ht="15.75" customHeight="1">
      <c r="C38" s="48"/>
    </row>
    <row r="39" spans="1:3" ht="15.75" customHeight="1">
      <c r="C39" s="48"/>
    </row>
    <row r="40" spans="1:3" ht="15.75" customHeight="1">
      <c r="C40" s="48"/>
    </row>
    <row r="41" spans="1:3" ht="15.75" customHeight="1">
      <c r="C41" s="48"/>
    </row>
    <row r="42" spans="1:3" ht="15.75" customHeight="1">
      <c r="C42" s="48"/>
    </row>
    <row r="43" spans="1:3" ht="15.75" customHeight="1">
      <c r="C43" s="48"/>
    </row>
    <row r="44" spans="1:3" ht="15.75" customHeight="1">
      <c r="C44" s="48"/>
    </row>
    <row r="45" spans="1:3" ht="15.75" customHeight="1">
      <c r="C45" s="48"/>
    </row>
    <row r="46" spans="1:3" ht="15.75" customHeight="1">
      <c r="C46" s="48"/>
    </row>
    <row r="47" spans="1:3" ht="15.75" customHeight="1">
      <c r="C47" s="48"/>
    </row>
    <row r="48" spans="1:3" ht="15.75" customHeight="1">
      <c r="C48" s="48"/>
    </row>
    <row r="49" spans="3:3" ht="15.75" customHeight="1">
      <c r="C49" s="48"/>
    </row>
    <row r="50" spans="3:3" ht="15.75" customHeight="1">
      <c r="C50" s="48"/>
    </row>
    <row r="51" spans="3:3" ht="15.75" customHeight="1">
      <c r="C51" s="48"/>
    </row>
    <row r="52" spans="3:3" ht="12.75">
      <c r="C52" s="48"/>
    </row>
    <row r="53" spans="3:3" ht="12.75">
      <c r="C53" s="48"/>
    </row>
    <row r="54" spans="3:3" ht="12.75">
      <c r="C54" s="48"/>
    </row>
    <row r="55" spans="3:3" ht="12.75">
      <c r="C55" s="48"/>
    </row>
    <row r="56" spans="3:3" ht="12.75">
      <c r="C56" s="48"/>
    </row>
    <row r="57" spans="3:3" ht="12.75">
      <c r="C57" s="48"/>
    </row>
    <row r="58" spans="3:3" ht="12.75">
      <c r="C58" s="48"/>
    </row>
    <row r="59" spans="3:3" ht="12.75">
      <c r="C59" s="48"/>
    </row>
    <row r="60" spans="3:3" ht="12.75">
      <c r="C60" s="48"/>
    </row>
    <row r="61" spans="3:3" ht="12.75">
      <c r="C61" s="48"/>
    </row>
    <row r="62" spans="3:3" ht="12.75">
      <c r="C62" s="48"/>
    </row>
    <row r="63" spans="3:3" ht="12.75">
      <c r="C63" s="48"/>
    </row>
    <row r="64" spans="3:3" ht="12.75">
      <c r="C64" s="48"/>
    </row>
    <row r="65" spans="3:3" ht="12.75">
      <c r="C65" s="48"/>
    </row>
    <row r="66" spans="3:3" ht="12.75">
      <c r="C66" s="48"/>
    </row>
    <row r="67" spans="3:3" ht="12.75">
      <c r="C67" s="48"/>
    </row>
    <row r="68" spans="3:3" ht="12.75">
      <c r="C68" s="48"/>
    </row>
    <row r="69" spans="3:3" ht="12.75">
      <c r="C69" s="48"/>
    </row>
    <row r="70" spans="3:3" ht="12.75">
      <c r="C70" s="48"/>
    </row>
    <row r="71" spans="3:3" ht="12.75">
      <c r="C71" s="48"/>
    </row>
    <row r="72" spans="3:3" ht="12.75">
      <c r="C72" s="48"/>
    </row>
    <row r="73" spans="3:3" ht="12.75">
      <c r="C73" s="48"/>
    </row>
    <row r="74" spans="3:3" ht="12.75">
      <c r="C74" s="48"/>
    </row>
    <row r="75" spans="3:3" ht="12.75">
      <c r="C75" s="48"/>
    </row>
    <row r="76" spans="3:3" ht="12.75">
      <c r="C76" s="48"/>
    </row>
    <row r="77" spans="3:3" ht="12.75">
      <c r="C77" s="48"/>
    </row>
    <row r="78" spans="3:3" ht="12.75">
      <c r="C78" s="48"/>
    </row>
    <row r="79" spans="3:3" ht="12.75">
      <c r="C79" s="48"/>
    </row>
    <row r="80" spans="3:3" ht="12.75">
      <c r="C80" s="48"/>
    </row>
    <row r="81" spans="3:3" ht="12.75">
      <c r="C81" s="48"/>
    </row>
    <row r="82" spans="3:3" ht="12.75">
      <c r="C82" s="48"/>
    </row>
    <row r="83" spans="3:3" ht="12.75">
      <c r="C83" s="48"/>
    </row>
    <row r="84" spans="3:3" ht="12.75">
      <c r="C84" s="48"/>
    </row>
    <row r="85" spans="3:3" ht="12.75">
      <c r="C85" s="48"/>
    </row>
    <row r="86" spans="3:3" ht="12.75">
      <c r="C86" s="48"/>
    </row>
    <row r="87" spans="3:3" ht="12.75">
      <c r="C87" s="48"/>
    </row>
    <row r="88" spans="3:3" ht="12.75">
      <c r="C88" s="48"/>
    </row>
    <row r="89" spans="3:3" ht="12.75">
      <c r="C89" s="48"/>
    </row>
    <row r="90" spans="3:3" ht="12.75">
      <c r="C90" s="48"/>
    </row>
    <row r="91" spans="3:3" ht="12.75">
      <c r="C91" s="48"/>
    </row>
    <row r="92" spans="3:3" ht="12.75">
      <c r="C92" s="48"/>
    </row>
    <row r="93" spans="3:3" ht="12.75">
      <c r="C93" s="48"/>
    </row>
    <row r="94" spans="3:3" ht="12.75">
      <c r="C94" s="48"/>
    </row>
    <row r="95" spans="3:3" ht="12.75">
      <c r="C95" s="48"/>
    </row>
    <row r="96" spans="3:3" ht="12.75">
      <c r="C96" s="48"/>
    </row>
    <row r="97" spans="3:3" ht="12.75">
      <c r="C97" s="48"/>
    </row>
    <row r="98" spans="3:3" ht="12.75">
      <c r="C98" s="48"/>
    </row>
    <row r="99" spans="3:3" ht="12.75">
      <c r="C99" s="48"/>
    </row>
    <row r="100" spans="3:3" ht="12.75">
      <c r="C100" s="48"/>
    </row>
    <row r="101" spans="3:3" ht="12.75">
      <c r="C101" s="48"/>
    </row>
    <row r="102" spans="3:3" ht="12.75">
      <c r="C102" s="48"/>
    </row>
    <row r="103" spans="3:3" ht="12.75">
      <c r="C103" s="48"/>
    </row>
    <row r="104" spans="3:3" ht="12.75">
      <c r="C104" s="48"/>
    </row>
    <row r="105" spans="3:3" ht="12.75">
      <c r="C105" s="48"/>
    </row>
    <row r="106" spans="3:3" ht="12.75">
      <c r="C106" s="48"/>
    </row>
    <row r="107" spans="3:3" ht="12.75">
      <c r="C107" s="48"/>
    </row>
    <row r="108" spans="3:3" ht="12.75">
      <c r="C108" s="48"/>
    </row>
    <row r="109" spans="3:3" ht="12.75">
      <c r="C109" s="48"/>
    </row>
    <row r="110" spans="3:3" ht="12.75">
      <c r="C110" s="48"/>
    </row>
    <row r="111" spans="3:3" ht="12.75">
      <c r="C111" s="48"/>
    </row>
    <row r="112" spans="3:3" ht="12.75">
      <c r="C112" s="48"/>
    </row>
    <row r="113" spans="3:3" ht="12.75">
      <c r="C113" s="48"/>
    </row>
    <row r="114" spans="3:3" ht="12.75">
      <c r="C114" s="48"/>
    </row>
    <row r="115" spans="3:3" ht="12.75">
      <c r="C115" s="48"/>
    </row>
    <row r="116" spans="3:3" ht="12.75">
      <c r="C116" s="48"/>
    </row>
    <row r="117" spans="3:3" ht="12.75">
      <c r="C117" s="48"/>
    </row>
    <row r="118" spans="3:3" ht="12.75">
      <c r="C118" s="48"/>
    </row>
    <row r="119" spans="3:3" ht="12.75">
      <c r="C119" s="48"/>
    </row>
    <row r="120" spans="3:3" ht="12.75">
      <c r="C120" s="48"/>
    </row>
    <row r="121" spans="3:3" ht="12.75">
      <c r="C121" s="48"/>
    </row>
    <row r="122" spans="3:3" ht="12.75">
      <c r="C122" s="48"/>
    </row>
    <row r="123" spans="3:3" ht="12.75">
      <c r="C123" s="48"/>
    </row>
    <row r="124" spans="3:3" ht="12.75">
      <c r="C124" s="48"/>
    </row>
    <row r="125" spans="3:3" ht="12.75">
      <c r="C125" s="48"/>
    </row>
    <row r="126" spans="3:3" ht="12.75">
      <c r="C126" s="48"/>
    </row>
    <row r="127" spans="3:3" ht="12.75">
      <c r="C127" s="48"/>
    </row>
    <row r="128" spans="3:3" ht="12.75">
      <c r="C128" s="48"/>
    </row>
    <row r="129" spans="3:3" ht="12.75">
      <c r="C129" s="48"/>
    </row>
    <row r="130" spans="3:3" ht="12.75">
      <c r="C130" s="48"/>
    </row>
    <row r="131" spans="3:3" ht="12.75">
      <c r="C131" s="48"/>
    </row>
    <row r="132" spans="3:3" ht="12.75">
      <c r="C132" s="48"/>
    </row>
    <row r="133" spans="3:3" ht="12.75">
      <c r="C133" s="48"/>
    </row>
    <row r="134" spans="3:3" ht="12.75">
      <c r="C134" s="48"/>
    </row>
    <row r="135" spans="3:3" ht="12.75">
      <c r="C135" s="48"/>
    </row>
    <row r="136" spans="3:3" ht="12.75">
      <c r="C136" s="48"/>
    </row>
    <row r="137" spans="3:3" ht="12.75">
      <c r="C137" s="48"/>
    </row>
    <row r="138" spans="3:3" ht="12.75">
      <c r="C138" s="48"/>
    </row>
    <row r="139" spans="3:3" ht="12.75">
      <c r="C139" s="48"/>
    </row>
    <row r="140" spans="3:3" ht="12.75">
      <c r="C140" s="48"/>
    </row>
    <row r="141" spans="3:3" ht="12.75">
      <c r="C141" s="48"/>
    </row>
    <row r="142" spans="3:3" ht="12.75">
      <c r="C142" s="48"/>
    </row>
    <row r="143" spans="3:3" ht="12.75">
      <c r="C143" s="48"/>
    </row>
    <row r="144" spans="3:3" ht="12.75">
      <c r="C144" s="48"/>
    </row>
    <row r="145" spans="3:3" ht="12.75">
      <c r="C145" s="48"/>
    </row>
    <row r="146" spans="3:3" ht="12.75">
      <c r="C146" s="48"/>
    </row>
    <row r="147" spans="3:3" ht="12.75">
      <c r="C147" s="48"/>
    </row>
    <row r="148" spans="3:3" ht="12.75">
      <c r="C148" s="48"/>
    </row>
    <row r="149" spans="3:3" ht="12.75">
      <c r="C149" s="48"/>
    </row>
    <row r="150" spans="3:3" ht="12.75">
      <c r="C150" s="48"/>
    </row>
    <row r="151" spans="3:3" ht="12.75">
      <c r="C151" s="48"/>
    </row>
    <row r="152" spans="3:3" ht="12.75">
      <c r="C152" s="48"/>
    </row>
    <row r="153" spans="3:3" ht="12.75">
      <c r="C153" s="48"/>
    </row>
    <row r="154" spans="3:3" ht="12.75">
      <c r="C154" s="48"/>
    </row>
    <row r="155" spans="3:3" ht="12.75">
      <c r="C155" s="48"/>
    </row>
    <row r="156" spans="3:3" ht="12.75">
      <c r="C156" s="48"/>
    </row>
    <row r="157" spans="3:3" ht="12.75">
      <c r="C157" s="48"/>
    </row>
    <row r="158" spans="3:3" ht="12.75">
      <c r="C158" s="48"/>
    </row>
    <row r="159" spans="3:3" ht="12.75">
      <c r="C159" s="48"/>
    </row>
    <row r="160" spans="3:3" ht="12.75">
      <c r="C160" s="48"/>
    </row>
    <row r="161" spans="3:3" ht="12.75">
      <c r="C161" s="48"/>
    </row>
    <row r="162" spans="3:3" ht="12.75">
      <c r="C162" s="48"/>
    </row>
    <row r="163" spans="3:3" ht="12.75">
      <c r="C163" s="48"/>
    </row>
    <row r="164" spans="3:3" ht="12.75">
      <c r="C164" s="48"/>
    </row>
    <row r="165" spans="3:3" ht="12.75">
      <c r="C165" s="48"/>
    </row>
    <row r="166" spans="3:3" ht="12.75">
      <c r="C166" s="48"/>
    </row>
    <row r="167" spans="3:3" ht="12.75">
      <c r="C167" s="48"/>
    </row>
    <row r="168" spans="3:3" ht="12.75">
      <c r="C168" s="48"/>
    </row>
    <row r="169" spans="3:3" ht="12.75">
      <c r="C169" s="48"/>
    </row>
    <row r="170" spans="3:3" ht="12.75">
      <c r="C170" s="48"/>
    </row>
    <row r="171" spans="3:3" ht="12.75">
      <c r="C171" s="48"/>
    </row>
    <row r="172" spans="3:3" ht="12.75">
      <c r="C172" s="48"/>
    </row>
    <row r="173" spans="3:3" ht="12.75">
      <c r="C173" s="48"/>
    </row>
    <row r="174" spans="3:3" ht="12.75">
      <c r="C174" s="48"/>
    </row>
    <row r="175" spans="3:3" ht="12.75">
      <c r="C175" s="48"/>
    </row>
    <row r="176" spans="3:3" ht="12.75">
      <c r="C176" s="48"/>
    </row>
    <row r="177" spans="3:3" ht="12.75">
      <c r="C177" s="48"/>
    </row>
    <row r="178" spans="3:3" ht="12.75">
      <c r="C178" s="48"/>
    </row>
    <row r="179" spans="3:3" ht="12.75">
      <c r="C179" s="48"/>
    </row>
    <row r="180" spans="3:3" ht="12.75">
      <c r="C180" s="48"/>
    </row>
    <row r="181" spans="3:3" ht="12.75">
      <c r="C181" s="48"/>
    </row>
    <row r="182" spans="3:3" ht="12.75">
      <c r="C182" s="48"/>
    </row>
    <row r="183" spans="3:3" ht="12.75">
      <c r="C183" s="48"/>
    </row>
    <row r="184" spans="3:3" ht="12.75">
      <c r="C184" s="48"/>
    </row>
    <row r="185" spans="3:3" ht="12.75">
      <c r="C185" s="48"/>
    </row>
    <row r="186" spans="3:3" ht="12.75">
      <c r="C186" s="48"/>
    </row>
    <row r="187" spans="3:3" ht="12.75">
      <c r="C187" s="48"/>
    </row>
    <row r="188" spans="3:3" ht="12.75">
      <c r="C188" s="48"/>
    </row>
    <row r="189" spans="3:3" ht="12.75">
      <c r="C189" s="48"/>
    </row>
    <row r="190" spans="3:3" ht="12.75">
      <c r="C190" s="48"/>
    </row>
    <row r="191" spans="3:3" ht="12.75">
      <c r="C191" s="48"/>
    </row>
    <row r="192" spans="3:3" ht="12.75">
      <c r="C192" s="48"/>
    </row>
    <row r="193" spans="3:3" ht="12.75">
      <c r="C193" s="48"/>
    </row>
    <row r="194" spans="3:3" ht="12.75">
      <c r="C194" s="48"/>
    </row>
    <row r="195" spans="3:3" ht="12.75">
      <c r="C195" s="48"/>
    </row>
    <row r="196" spans="3:3" ht="12.75">
      <c r="C196" s="48"/>
    </row>
    <row r="197" spans="3:3" ht="12.75">
      <c r="C197" s="48"/>
    </row>
    <row r="198" spans="3:3" ht="12.75">
      <c r="C198" s="48"/>
    </row>
    <row r="199" spans="3:3" ht="12.75">
      <c r="C199" s="48"/>
    </row>
    <row r="200" spans="3:3" ht="12.75">
      <c r="C200" s="48"/>
    </row>
    <row r="201" spans="3:3" ht="12.75">
      <c r="C201" s="48"/>
    </row>
    <row r="202" spans="3:3" ht="12.75">
      <c r="C202" s="48"/>
    </row>
    <row r="203" spans="3:3" ht="12.75">
      <c r="C203" s="48"/>
    </row>
    <row r="204" spans="3:3" ht="12.75">
      <c r="C204" s="48"/>
    </row>
    <row r="205" spans="3:3" ht="12.75">
      <c r="C205" s="48"/>
    </row>
    <row r="206" spans="3:3" ht="12.75">
      <c r="C206" s="48"/>
    </row>
    <row r="207" spans="3:3" ht="12.75">
      <c r="C207" s="48"/>
    </row>
    <row r="208" spans="3:3" ht="12.75">
      <c r="C208" s="48"/>
    </row>
    <row r="209" spans="3:3" ht="12.75">
      <c r="C209" s="48"/>
    </row>
    <row r="210" spans="3:3" ht="12.75">
      <c r="C210" s="48"/>
    </row>
    <row r="211" spans="3:3" ht="12.75">
      <c r="C211" s="48"/>
    </row>
    <row r="212" spans="3:3" ht="12.75">
      <c r="C212" s="48"/>
    </row>
    <row r="213" spans="3:3" ht="12.75">
      <c r="C213" s="48"/>
    </row>
    <row r="214" spans="3:3" ht="12.75">
      <c r="C214" s="48"/>
    </row>
    <row r="215" spans="3:3" ht="12.75">
      <c r="C215" s="48"/>
    </row>
    <row r="216" spans="3:3" ht="12.75">
      <c r="C216" s="48"/>
    </row>
    <row r="217" spans="3:3" ht="12.75">
      <c r="C217" s="48"/>
    </row>
    <row r="218" spans="3:3" ht="12.75">
      <c r="C218" s="48"/>
    </row>
    <row r="219" spans="3:3" ht="12.75">
      <c r="C219" s="48"/>
    </row>
    <row r="220" spans="3:3" ht="12.75">
      <c r="C220" s="48"/>
    </row>
    <row r="221" spans="3:3" ht="12.75">
      <c r="C221" s="48"/>
    </row>
    <row r="222" spans="3:3" ht="12.75">
      <c r="C222" s="48"/>
    </row>
    <row r="223" spans="3:3" ht="12.75">
      <c r="C223" s="48"/>
    </row>
    <row r="224" spans="3:3" ht="12.75">
      <c r="C224" s="48"/>
    </row>
    <row r="225" spans="3:3" ht="12.75">
      <c r="C225" s="48"/>
    </row>
    <row r="226" spans="3:3" ht="12.75">
      <c r="C226" s="48"/>
    </row>
    <row r="227" spans="3:3" ht="12.75">
      <c r="C227" s="48"/>
    </row>
    <row r="228" spans="3:3" ht="12.75">
      <c r="C228" s="48"/>
    </row>
    <row r="229" spans="3:3" ht="12.75">
      <c r="C229" s="48"/>
    </row>
    <row r="230" spans="3:3" ht="12.75">
      <c r="C230" s="48"/>
    </row>
    <row r="231" spans="3:3" ht="12.75">
      <c r="C231" s="48"/>
    </row>
    <row r="232" spans="3:3" ht="12.75">
      <c r="C232" s="48"/>
    </row>
    <row r="233" spans="3:3" ht="12.75">
      <c r="C233" s="48"/>
    </row>
    <row r="234" spans="3:3" ht="12.75">
      <c r="C234" s="48"/>
    </row>
    <row r="235" spans="3:3" ht="12.75">
      <c r="C235" s="48"/>
    </row>
    <row r="236" spans="3:3" ht="12.75">
      <c r="C236" s="48"/>
    </row>
    <row r="237" spans="3:3" ht="12.75">
      <c r="C237" s="48"/>
    </row>
    <row r="238" spans="3:3" ht="12.75">
      <c r="C238" s="48"/>
    </row>
    <row r="239" spans="3:3" ht="12.75">
      <c r="C239" s="48"/>
    </row>
    <row r="240" spans="3:3" ht="12.75">
      <c r="C240" s="48"/>
    </row>
    <row r="241" spans="3:3" ht="12.75">
      <c r="C241" s="48"/>
    </row>
    <row r="242" spans="3:3" ht="12.75">
      <c r="C242" s="48"/>
    </row>
    <row r="243" spans="3:3" ht="12.75">
      <c r="C243" s="48"/>
    </row>
    <row r="244" spans="3:3" ht="12.75">
      <c r="C244" s="48"/>
    </row>
    <row r="245" spans="3:3" ht="12.75">
      <c r="C245" s="48"/>
    </row>
    <row r="246" spans="3:3" ht="12.75">
      <c r="C246" s="48"/>
    </row>
    <row r="247" spans="3:3" ht="12.75">
      <c r="C247" s="48"/>
    </row>
    <row r="248" spans="3:3" ht="12.75">
      <c r="C248" s="48"/>
    </row>
    <row r="249" spans="3:3" ht="12.75">
      <c r="C249" s="48"/>
    </row>
    <row r="250" spans="3:3" ht="12.75">
      <c r="C250" s="48"/>
    </row>
    <row r="251" spans="3:3" ht="12.75">
      <c r="C251" s="48"/>
    </row>
    <row r="252" spans="3:3" ht="12.75">
      <c r="C252" s="48"/>
    </row>
    <row r="253" spans="3:3" ht="12.75">
      <c r="C253" s="48"/>
    </row>
    <row r="254" spans="3:3" ht="12.75">
      <c r="C254" s="48"/>
    </row>
    <row r="255" spans="3:3" ht="12.75">
      <c r="C255" s="48"/>
    </row>
    <row r="256" spans="3:3" ht="12.75">
      <c r="C256" s="48"/>
    </row>
    <row r="257" spans="3:3" ht="12.75">
      <c r="C257" s="48"/>
    </row>
    <row r="258" spans="3:3" ht="12.75">
      <c r="C258" s="48"/>
    </row>
    <row r="259" spans="3:3" ht="12.75">
      <c r="C259" s="48"/>
    </row>
    <row r="260" spans="3:3" ht="12.75">
      <c r="C260" s="48"/>
    </row>
    <row r="261" spans="3:3" ht="12.75">
      <c r="C261" s="48"/>
    </row>
    <row r="262" spans="3:3" ht="12.75">
      <c r="C262" s="48"/>
    </row>
    <row r="263" spans="3:3" ht="12.75">
      <c r="C263" s="48"/>
    </row>
    <row r="264" spans="3:3" ht="12.75">
      <c r="C264" s="48"/>
    </row>
    <row r="265" spans="3:3" ht="12.75">
      <c r="C265" s="48"/>
    </row>
    <row r="266" spans="3:3" ht="12.75">
      <c r="C266" s="48"/>
    </row>
    <row r="267" spans="3:3" ht="12.75">
      <c r="C267" s="48"/>
    </row>
    <row r="268" spans="3:3" ht="12.75">
      <c r="C268" s="48"/>
    </row>
    <row r="269" spans="3:3" ht="12.75">
      <c r="C269" s="48"/>
    </row>
    <row r="270" spans="3:3" ht="12.75">
      <c r="C270" s="48"/>
    </row>
    <row r="271" spans="3:3" ht="12.75">
      <c r="C271" s="48"/>
    </row>
    <row r="272" spans="3:3" ht="12.75">
      <c r="C272" s="48"/>
    </row>
    <row r="273" spans="3:3" ht="12.75">
      <c r="C273" s="48"/>
    </row>
    <row r="274" spans="3:3" ht="12.75">
      <c r="C274" s="48"/>
    </row>
    <row r="275" spans="3:3" ht="12.75">
      <c r="C275" s="48"/>
    </row>
    <row r="276" spans="3:3" ht="12.75">
      <c r="C276" s="48"/>
    </row>
    <row r="277" spans="3:3" ht="12.75">
      <c r="C277" s="48"/>
    </row>
    <row r="278" spans="3:3" ht="12.75">
      <c r="C278" s="48"/>
    </row>
    <row r="279" spans="3:3" ht="12.75">
      <c r="C279" s="48"/>
    </row>
    <row r="280" spans="3:3" ht="12.75">
      <c r="C280" s="48"/>
    </row>
    <row r="281" spans="3:3" ht="12.75">
      <c r="C281" s="48"/>
    </row>
    <row r="282" spans="3:3" ht="12.75">
      <c r="C282" s="48"/>
    </row>
    <row r="283" spans="3:3" ht="12.75">
      <c r="C283" s="48"/>
    </row>
    <row r="284" spans="3:3" ht="12.75">
      <c r="C284" s="48"/>
    </row>
    <row r="285" spans="3:3" ht="12.75">
      <c r="C285" s="48"/>
    </row>
    <row r="286" spans="3:3" ht="12.75">
      <c r="C286" s="48"/>
    </row>
    <row r="287" spans="3:3" ht="12.75">
      <c r="C287" s="48"/>
    </row>
    <row r="288" spans="3:3" ht="12.75">
      <c r="C288" s="48"/>
    </row>
    <row r="289" spans="3:3" ht="12.75">
      <c r="C289" s="48"/>
    </row>
    <row r="290" spans="3:3" ht="12.75">
      <c r="C290" s="48"/>
    </row>
    <row r="291" spans="3:3" ht="12.75">
      <c r="C291" s="48"/>
    </row>
    <row r="292" spans="3:3" ht="12.75">
      <c r="C292" s="48"/>
    </row>
    <row r="293" spans="3:3" ht="12.75">
      <c r="C293" s="48"/>
    </row>
    <row r="294" spans="3:3" ht="12.75">
      <c r="C294" s="48"/>
    </row>
    <row r="295" spans="3:3" ht="12.75">
      <c r="C295" s="48"/>
    </row>
    <row r="296" spans="3:3" ht="12.75">
      <c r="C296" s="48"/>
    </row>
    <row r="297" spans="3:3" ht="12.75">
      <c r="C297" s="48"/>
    </row>
    <row r="298" spans="3:3" ht="12.75">
      <c r="C298" s="48"/>
    </row>
    <row r="299" spans="3:3" ht="12.75">
      <c r="C299" s="48"/>
    </row>
    <row r="300" spans="3:3" ht="12.75">
      <c r="C300" s="48"/>
    </row>
    <row r="301" spans="3:3" ht="12.75">
      <c r="C301" s="48"/>
    </row>
    <row r="302" spans="3:3" ht="12.75">
      <c r="C302" s="48"/>
    </row>
    <row r="303" spans="3:3" ht="12.75">
      <c r="C303" s="48"/>
    </row>
    <row r="304" spans="3:3" ht="12.75">
      <c r="C304" s="48"/>
    </row>
    <row r="305" spans="3:3" ht="12.75">
      <c r="C305" s="48"/>
    </row>
    <row r="306" spans="3:3" ht="12.75">
      <c r="C306" s="48"/>
    </row>
    <row r="307" spans="3:3" ht="12.75">
      <c r="C307" s="48"/>
    </row>
    <row r="308" spans="3:3" ht="12.75">
      <c r="C308" s="48"/>
    </row>
    <row r="309" spans="3:3" ht="12.75">
      <c r="C309" s="48"/>
    </row>
    <row r="310" spans="3:3" ht="12.75">
      <c r="C310" s="48"/>
    </row>
    <row r="311" spans="3:3" ht="12.75">
      <c r="C311" s="48"/>
    </row>
    <row r="312" spans="3:3" ht="12.75">
      <c r="C312" s="48"/>
    </row>
    <row r="313" spans="3:3" ht="12.75">
      <c r="C313" s="48"/>
    </row>
    <row r="314" spans="3:3" ht="12.75">
      <c r="C314" s="48"/>
    </row>
    <row r="315" spans="3:3" ht="12.75">
      <c r="C315" s="48"/>
    </row>
    <row r="316" spans="3:3" ht="12.75">
      <c r="C316" s="48"/>
    </row>
    <row r="317" spans="3:3" ht="12.75">
      <c r="C317" s="48"/>
    </row>
    <row r="318" spans="3:3" ht="12.75">
      <c r="C318" s="48"/>
    </row>
    <row r="319" spans="3:3" ht="12.75">
      <c r="C319" s="48"/>
    </row>
    <row r="320" spans="3:3" ht="12.75">
      <c r="C320" s="48"/>
    </row>
    <row r="321" spans="3:3" ht="12.75">
      <c r="C321" s="48"/>
    </row>
    <row r="322" spans="3:3" ht="12.75">
      <c r="C322" s="48"/>
    </row>
    <row r="323" spans="3:3" ht="12.75">
      <c r="C323" s="48"/>
    </row>
    <row r="324" spans="3:3" ht="12.75">
      <c r="C324" s="48"/>
    </row>
    <row r="325" spans="3:3" ht="12.75">
      <c r="C325" s="48"/>
    </row>
    <row r="326" spans="3:3" ht="12.75">
      <c r="C326" s="48"/>
    </row>
    <row r="327" spans="3:3" ht="12.75">
      <c r="C327" s="48"/>
    </row>
    <row r="328" spans="3:3" ht="12.75">
      <c r="C328" s="48"/>
    </row>
    <row r="329" spans="3:3" ht="12.75">
      <c r="C329" s="48"/>
    </row>
    <row r="330" spans="3:3" ht="12.75">
      <c r="C330" s="48"/>
    </row>
    <row r="331" spans="3:3" ht="12.75">
      <c r="C331" s="48"/>
    </row>
    <row r="332" spans="3:3" ht="12.75">
      <c r="C332" s="48"/>
    </row>
    <row r="333" spans="3:3" ht="12.75">
      <c r="C333" s="48"/>
    </row>
    <row r="334" spans="3:3" ht="12.75">
      <c r="C334" s="48"/>
    </row>
    <row r="335" spans="3:3" ht="12.75">
      <c r="C335" s="48"/>
    </row>
    <row r="336" spans="3:3" ht="12.75">
      <c r="C336" s="48"/>
    </row>
    <row r="337" spans="3:3" ht="12.75">
      <c r="C337" s="48"/>
    </row>
    <row r="338" spans="3:3" ht="12.75">
      <c r="C338" s="48"/>
    </row>
    <row r="339" spans="3:3" ht="12.75">
      <c r="C339" s="48"/>
    </row>
    <row r="340" spans="3:3" ht="12.75">
      <c r="C340" s="48"/>
    </row>
    <row r="341" spans="3:3" ht="12.75">
      <c r="C341" s="48"/>
    </row>
    <row r="342" spans="3:3" ht="12.75">
      <c r="C342" s="48"/>
    </row>
    <row r="343" spans="3:3" ht="12.75">
      <c r="C343" s="48"/>
    </row>
    <row r="344" spans="3:3" ht="12.75">
      <c r="C344" s="48"/>
    </row>
    <row r="345" spans="3:3" ht="12.75">
      <c r="C345" s="48"/>
    </row>
    <row r="346" spans="3:3" ht="12.75">
      <c r="C346" s="48"/>
    </row>
    <row r="347" spans="3:3" ht="12.75">
      <c r="C347" s="48"/>
    </row>
    <row r="348" spans="3:3" ht="12.75">
      <c r="C348" s="48"/>
    </row>
    <row r="349" spans="3:3" ht="12.75">
      <c r="C349" s="48"/>
    </row>
    <row r="350" spans="3:3" ht="12.75">
      <c r="C350" s="48"/>
    </row>
    <row r="351" spans="3:3" ht="12.75">
      <c r="C351" s="48"/>
    </row>
    <row r="352" spans="3:3" ht="12.75">
      <c r="C352" s="48"/>
    </row>
    <row r="353" spans="3:3" ht="12.75">
      <c r="C353" s="48"/>
    </row>
    <row r="354" spans="3:3" ht="12.75">
      <c r="C354" s="48"/>
    </row>
    <row r="355" spans="3:3" ht="12.75">
      <c r="C355" s="48"/>
    </row>
    <row r="356" spans="3:3" ht="12.75">
      <c r="C356" s="48"/>
    </row>
    <row r="357" spans="3:3" ht="12.75">
      <c r="C357" s="48"/>
    </row>
    <row r="358" spans="3:3" ht="12.75">
      <c r="C358" s="48"/>
    </row>
    <row r="359" spans="3:3" ht="12.75">
      <c r="C359" s="48"/>
    </row>
    <row r="360" spans="3:3" ht="12.75">
      <c r="C360" s="48"/>
    </row>
    <row r="361" spans="3:3" ht="12.75">
      <c r="C361" s="48"/>
    </row>
    <row r="362" spans="3:3" ht="12.75">
      <c r="C362" s="48"/>
    </row>
    <row r="363" spans="3:3" ht="12.75">
      <c r="C363" s="48"/>
    </row>
    <row r="364" spans="3:3" ht="12.75">
      <c r="C364" s="48"/>
    </row>
    <row r="365" spans="3:3" ht="12.75">
      <c r="C365" s="48"/>
    </row>
    <row r="366" spans="3:3" ht="12.75">
      <c r="C366" s="48"/>
    </row>
    <row r="367" spans="3:3" ht="12.75">
      <c r="C367" s="48"/>
    </row>
    <row r="368" spans="3:3" ht="12.75">
      <c r="C368" s="48"/>
    </row>
    <row r="369" spans="3:3" ht="12.75">
      <c r="C369" s="48"/>
    </row>
    <row r="370" spans="3:3" ht="12.75">
      <c r="C370" s="48"/>
    </row>
    <row r="371" spans="3:3" ht="12.75">
      <c r="C371" s="48"/>
    </row>
    <row r="372" spans="3:3" ht="12.75">
      <c r="C372" s="48"/>
    </row>
    <row r="373" spans="3:3" ht="12.75">
      <c r="C373" s="48"/>
    </row>
    <row r="374" spans="3:3" ht="12.75">
      <c r="C374" s="48"/>
    </row>
    <row r="375" spans="3:3" ht="12.75">
      <c r="C375" s="48"/>
    </row>
    <row r="376" spans="3:3" ht="12.75">
      <c r="C376" s="48"/>
    </row>
    <row r="377" spans="3:3" ht="12.75">
      <c r="C377" s="48"/>
    </row>
    <row r="378" spans="3:3" ht="12.75">
      <c r="C378" s="48"/>
    </row>
    <row r="379" spans="3:3" ht="12.75">
      <c r="C379" s="48"/>
    </row>
    <row r="380" spans="3:3" ht="12.75">
      <c r="C380" s="48"/>
    </row>
    <row r="381" spans="3:3" ht="12.75">
      <c r="C381" s="48"/>
    </row>
    <row r="382" spans="3:3" ht="12.75">
      <c r="C382" s="48"/>
    </row>
    <row r="383" spans="3:3" ht="12.75">
      <c r="C383" s="48"/>
    </row>
    <row r="384" spans="3:3" ht="12.75">
      <c r="C384" s="48"/>
    </row>
    <row r="385" spans="3:3" ht="12.75">
      <c r="C385" s="48"/>
    </row>
    <row r="386" spans="3:3" ht="12.75">
      <c r="C386" s="48"/>
    </row>
    <row r="387" spans="3:3" ht="12.75">
      <c r="C387" s="48"/>
    </row>
    <row r="388" spans="3:3" ht="12.75">
      <c r="C388" s="48"/>
    </row>
    <row r="389" spans="3:3" ht="12.75">
      <c r="C389" s="48"/>
    </row>
    <row r="390" spans="3:3" ht="12.75">
      <c r="C390" s="48"/>
    </row>
    <row r="391" spans="3:3" ht="12.75">
      <c r="C391" s="48"/>
    </row>
    <row r="392" spans="3:3" ht="12.75">
      <c r="C392" s="48"/>
    </row>
    <row r="393" spans="3:3" ht="12.75">
      <c r="C393" s="48"/>
    </row>
    <row r="394" spans="3:3" ht="12.75">
      <c r="C394" s="48"/>
    </row>
    <row r="395" spans="3:3" ht="12.75">
      <c r="C395" s="48"/>
    </row>
    <row r="396" spans="3:3" ht="12.75">
      <c r="C396" s="48"/>
    </row>
    <row r="397" spans="3:3" ht="12.75">
      <c r="C397" s="48"/>
    </row>
    <row r="398" spans="3:3" ht="12.75">
      <c r="C398" s="48"/>
    </row>
    <row r="399" spans="3:3" ht="12.75">
      <c r="C399" s="48"/>
    </row>
    <row r="400" spans="3:3" ht="12.75">
      <c r="C400" s="48"/>
    </row>
    <row r="401" spans="3:3" ht="12.75">
      <c r="C401" s="48"/>
    </row>
    <row r="402" spans="3:3" ht="12.75">
      <c r="C402" s="48"/>
    </row>
    <row r="403" spans="3:3" ht="12.75">
      <c r="C403" s="48"/>
    </row>
    <row r="404" spans="3:3" ht="12.75">
      <c r="C404" s="48"/>
    </row>
    <row r="405" spans="3:3" ht="12.75">
      <c r="C405" s="48"/>
    </row>
    <row r="406" spans="3:3" ht="12.75">
      <c r="C406" s="48"/>
    </row>
    <row r="407" spans="3:3" ht="12.75">
      <c r="C407" s="48"/>
    </row>
    <row r="408" spans="3:3" ht="12.75">
      <c r="C408" s="48"/>
    </row>
    <row r="409" spans="3:3" ht="12.75">
      <c r="C409" s="48"/>
    </row>
    <row r="410" spans="3:3" ht="12.75">
      <c r="C410" s="48"/>
    </row>
    <row r="411" spans="3:3" ht="12.75">
      <c r="C411" s="48"/>
    </row>
    <row r="412" spans="3:3" ht="12.75">
      <c r="C412" s="48"/>
    </row>
    <row r="413" spans="3:3" ht="12.75">
      <c r="C413" s="48"/>
    </row>
    <row r="414" spans="3:3" ht="12.75">
      <c r="C414" s="48"/>
    </row>
    <row r="415" spans="3:3" ht="12.75">
      <c r="C415" s="48"/>
    </row>
    <row r="416" spans="3:3" ht="12.75">
      <c r="C416" s="48"/>
    </row>
    <row r="417" spans="3:3" ht="12.75">
      <c r="C417" s="48"/>
    </row>
    <row r="418" spans="3:3" ht="12.75">
      <c r="C418" s="48"/>
    </row>
    <row r="419" spans="3:3" ht="12.75">
      <c r="C419" s="48"/>
    </row>
    <row r="420" spans="3:3" ht="12.75">
      <c r="C420" s="48"/>
    </row>
    <row r="421" spans="3:3" ht="12.75">
      <c r="C421" s="48"/>
    </row>
    <row r="422" spans="3:3" ht="12.75">
      <c r="C422" s="48"/>
    </row>
    <row r="423" spans="3:3" ht="12.75">
      <c r="C423" s="48"/>
    </row>
    <row r="424" spans="3:3" ht="12.75">
      <c r="C424" s="48"/>
    </row>
    <row r="425" spans="3:3" ht="12.75">
      <c r="C425" s="48"/>
    </row>
    <row r="426" spans="3:3" ht="12.75">
      <c r="C426" s="48"/>
    </row>
    <row r="427" spans="3:3" ht="12.75">
      <c r="C427" s="48"/>
    </row>
    <row r="428" spans="3:3" ht="12.75">
      <c r="C428" s="48"/>
    </row>
    <row r="429" spans="3:3" ht="12.75">
      <c r="C429" s="48"/>
    </row>
    <row r="430" spans="3:3" ht="12.75">
      <c r="C430" s="48"/>
    </row>
    <row r="431" spans="3:3" ht="12.75">
      <c r="C431" s="48"/>
    </row>
    <row r="432" spans="3:3" ht="12.75">
      <c r="C432" s="48"/>
    </row>
    <row r="433" spans="3:3" ht="12.75">
      <c r="C433" s="48"/>
    </row>
    <row r="434" spans="3:3" ht="12.75">
      <c r="C434" s="48"/>
    </row>
    <row r="435" spans="3:3" ht="12.75">
      <c r="C435" s="48"/>
    </row>
    <row r="436" spans="3:3" ht="12.75">
      <c r="C436" s="48"/>
    </row>
    <row r="437" spans="3:3" ht="12.75">
      <c r="C437" s="48"/>
    </row>
    <row r="438" spans="3:3" ht="12.75">
      <c r="C438" s="48"/>
    </row>
    <row r="439" spans="3:3" ht="12.75">
      <c r="C439" s="48"/>
    </row>
    <row r="440" spans="3:3" ht="12.75">
      <c r="C440" s="48"/>
    </row>
    <row r="441" spans="3:3" ht="12.75">
      <c r="C441" s="48"/>
    </row>
    <row r="442" spans="3:3" ht="12.75">
      <c r="C442" s="48"/>
    </row>
    <row r="443" spans="3:3" ht="12.75">
      <c r="C443" s="48"/>
    </row>
    <row r="444" spans="3:3" ht="12.75">
      <c r="C444" s="48"/>
    </row>
    <row r="445" spans="3:3" ht="12.75">
      <c r="C445" s="48"/>
    </row>
    <row r="446" spans="3:3" ht="12.75">
      <c r="C446" s="48"/>
    </row>
    <row r="447" spans="3:3" ht="12.75">
      <c r="C447" s="48"/>
    </row>
    <row r="448" spans="3:3" ht="12.75">
      <c r="C448" s="48"/>
    </row>
    <row r="449" spans="3:3" ht="12.75">
      <c r="C449" s="48"/>
    </row>
    <row r="450" spans="3:3" ht="12.75">
      <c r="C450" s="48"/>
    </row>
    <row r="451" spans="3:3" ht="12.75">
      <c r="C451" s="48"/>
    </row>
    <row r="452" spans="3:3" ht="12.75">
      <c r="C452" s="48"/>
    </row>
    <row r="453" spans="3:3" ht="12.75">
      <c r="C453" s="48"/>
    </row>
    <row r="454" spans="3:3" ht="12.75">
      <c r="C454" s="48"/>
    </row>
    <row r="455" spans="3:3" ht="12.75">
      <c r="C455" s="48"/>
    </row>
    <row r="456" spans="3:3" ht="12.75">
      <c r="C456" s="48"/>
    </row>
    <row r="457" spans="3:3" ht="12.75">
      <c r="C457" s="48"/>
    </row>
    <row r="458" spans="3:3" ht="12.75">
      <c r="C458" s="48"/>
    </row>
    <row r="459" spans="3:3" ht="12.75">
      <c r="C459" s="48"/>
    </row>
    <row r="460" spans="3:3" ht="12.75">
      <c r="C460" s="48"/>
    </row>
    <row r="461" spans="3:3" ht="12.75">
      <c r="C461" s="48"/>
    </row>
    <row r="462" spans="3:3" ht="12.75">
      <c r="C462" s="48"/>
    </row>
    <row r="463" spans="3:3" ht="12.75">
      <c r="C463" s="48"/>
    </row>
    <row r="464" spans="3:3" ht="12.75">
      <c r="C464" s="48"/>
    </row>
    <row r="465" spans="3:3" ht="12.75">
      <c r="C465" s="48"/>
    </row>
    <row r="466" spans="3:3" ht="12.75">
      <c r="C466" s="48"/>
    </row>
    <row r="467" spans="3:3" ht="12.75">
      <c r="C467" s="48"/>
    </row>
    <row r="468" spans="3:3" ht="12.75">
      <c r="C468" s="48"/>
    </row>
    <row r="469" spans="3:3" ht="12.75">
      <c r="C469" s="48"/>
    </row>
    <row r="470" spans="3:3" ht="12.75">
      <c r="C470" s="48"/>
    </row>
    <row r="471" spans="3:3" ht="12.75">
      <c r="C471" s="48"/>
    </row>
    <row r="472" spans="3:3" ht="12.75">
      <c r="C472" s="48"/>
    </row>
    <row r="473" spans="3:3" ht="12.75">
      <c r="C473" s="48"/>
    </row>
    <row r="474" spans="3:3" ht="12.75">
      <c r="C474" s="48"/>
    </row>
    <row r="475" spans="3:3" ht="12.75">
      <c r="C475" s="48"/>
    </row>
    <row r="476" spans="3:3" ht="12.75">
      <c r="C476" s="48"/>
    </row>
    <row r="477" spans="3:3" ht="12.75">
      <c r="C477" s="48"/>
    </row>
    <row r="478" spans="3:3" ht="12.75">
      <c r="C478" s="48"/>
    </row>
    <row r="479" spans="3:3" ht="12.75">
      <c r="C479" s="48"/>
    </row>
    <row r="480" spans="3:3" ht="12.75">
      <c r="C480" s="48"/>
    </row>
    <row r="481" spans="3:3" ht="12.75">
      <c r="C481" s="48"/>
    </row>
    <row r="482" spans="3:3" ht="12.75">
      <c r="C482" s="48"/>
    </row>
    <row r="483" spans="3:3" ht="12.75">
      <c r="C483" s="48"/>
    </row>
    <row r="484" spans="3:3" ht="12.75">
      <c r="C484" s="48"/>
    </row>
    <row r="485" spans="3:3" ht="12.75">
      <c r="C485" s="48"/>
    </row>
    <row r="486" spans="3:3" ht="12.75">
      <c r="C486" s="48"/>
    </row>
    <row r="487" spans="3:3" ht="12.75">
      <c r="C487" s="48"/>
    </row>
    <row r="488" spans="3:3" ht="12.75">
      <c r="C488" s="48"/>
    </row>
    <row r="489" spans="3:3" ht="12.75">
      <c r="C489" s="48"/>
    </row>
    <row r="490" spans="3:3" ht="12.75">
      <c r="C490" s="48"/>
    </row>
    <row r="491" spans="3:3" ht="12.75">
      <c r="C491" s="48"/>
    </row>
    <row r="492" spans="3:3" ht="12.75">
      <c r="C492" s="48"/>
    </row>
    <row r="493" spans="3:3" ht="12.75">
      <c r="C493" s="48"/>
    </row>
    <row r="494" spans="3:3" ht="12.75">
      <c r="C494" s="48"/>
    </row>
    <row r="495" spans="3:3" ht="12.75">
      <c r="C495" s="48"/>
    </row>
    <row r="496" spans="3:3" ht="12.75">
      <c r="C496" s="48"/>
    </row>
    <row r="497" spans="3:3" ht="12.75">
      <c r="C497" s="48"/>
    </row>
    <row r="498" spans="3:3" ht="12.75">
      <c r="C498" s="48"/>
    </row>
    <row r="499" spans="3:3" ht="12.75">
      <c r="C499" s="48"/>
    </row>
    <row r="500" spans="3:3" ht="12.75">
      <c r="C500" s="48"/>
    </row>
    <row r="501" spans="3:3" ht="12.75">
      <c r="C501" s="48"/>
    </row>
    <row r="502" spans="3:3" ht="12.75">
      <c r="C502" s="48"/>
    </row>
    <row r="503" spans="3:3" ht="12.75">
      <c r="C503" s="48"/>
    </row>
    <row r="504" spans="3:3" ht="12.75">
      <c r="C504" s="48"/>
    </row>
    <row r="505" spans="3:3" ht="12.75">
      <c r="C505" s="48"/>
    </row>
    <row r="506" spans="3:3" ht="12.75">
      <c r="C506" s="48"/>
    </row>
    <row r="507" spans="3:3" ht="12.75">
      <c r="C507" s="48"/>
    </row>
    <row r="508" spans="3:3" ht="12.75">
      <c r="C508" s="48"/>
    </row>
    <row r="509" spans="3:3" ht="12.75">
      <c r="C509" s="48"/>
    </row>
    <row r="510" spans="3:3" ht="12.75">
      <c r="C510" s="48"/>
    </row>
    <row r="511" spans="3:3" ht="12.75">
      <c r="C511" s="48"/>
    </row>
    <row r="512" spans="3:3" ht="12.75">
      <c r="C512" s="48"/>
    </row>
    <row r="513" spans="3:3" ht="12.75">
      <c r="C513" s="48"/>
    </row>
    <row r="514" spans="3:3" ht="12.75">
      <c r="C514" s="48"/>
    </row>
    <row r="515" spans="3:3" ht="12.75">
      <c r="C515" s="48"/>
    </row>
    <row r="516" spans="3:3" ht="12.75">
      <c r="C516" s="48"/>
    </row>
    <row r="517" spans="3:3" ht="12.75">
      <c r="C517" s="48"/>
    </row>
    <row r="518" spans="3:3" ht="12.75">
      <c r="C518" s="48"/>
    </row>
    <row r="519" spans="3:3" ht="12.75">
      <c r="C519" s="48"/>
    </row>
    <row r="520" spans="3:3" ht="12.75">
      <c r="C520" s="48"/>
    </row>
    <row r="521" spans="3:3" ht="12.75">
      <c r="C521" s="48"/>
    </row>
    <row r="522" spans="3:3" ht="12.75">
      <c r="C522" s="48"/>
    </row>
    <row r="523" spans="3:3" ht="12.75">
      <c r="C523" s="48"/>
    </row>
    <row r="524" spans="3:3" ht="12.75">
      <c r="C524" s="48"/>
    </row>
    <row r="525" spans="3:3" ht="12.75">
      <c r="C525" s="48"/>
    </row>
    <row r="526" spans="3:3" ht="12.75">
      <c r="C526" s="48"/>
    </row>
    <row r="527" spans="3:3" ht="12.75">
      <c r="C527" s="48"/>
    </row>
    <row r="528" spans="3:3" ht="12.75">
      <c r="C528" s="48"/>
    </row>
    <row r="529" spans="3:3" ht="12.75">
      <c r="C529" s="48"/>
    </row>
    <row r="530" spans="3:3" ht="12.75">
      <c r="C530" s="48"/>
    </row>
    <row r="531" spans="3:3" ht="12.75">
      <c r="C531" s="48"/>
    </row>
    <row r="532" spans="3:3" ht="12.75">
      <c r="C532" s="48"/>
    </row>
    <row r="533" spans="3:3" ht="12.75">
      <c r="C533" s="48"/>
    </row>
    <row r="534" spans="3:3" ht="12.75">
      <c r="C534" s="48"/>
    </row>
    <row r="535" spans="3:3" ht="12.75">
      <c r="C535" s="48"/>
    </row>
    <row r="536" spans="3:3" ht="12.75">
      <c r="C536" s="48"/>
    </row>
    <row r="537" spans="3:3" ht="12.75">
      <c r="C537" s="48"/>
    </row>
    <row r="538" spans="3:3" ht="12.75">
      <c r="C538" s="48"/>
    </row>
    <row r="539" spans="3:3" ht="12.75">
      <c r="C539" s="48"/>
    </row>
    <row r="540" spans="3:3" ht="12.75">
      <c r="C540" s="48"/>
    </row>
    <row r="541" spans="3:3" ht="12.75">
      <c r="C541" s="48"/>
    </row>
    <row r="542" spans="3:3" ht="12.75">
      <c r="C542" s="48"/>
    </row>
    <row r="543" spans="3:3" ht="12.75">
      <c r="C543" s="48"/>
    </row>
    <row r="544" spans="3:3" ht="12.75">
      <c r="C544" s="48"/>
    </row>
    <row r="545" spans="3:3" ht="12.75">
      <c r="C545" s="48"/>
    </row>
    <row r="546" spans="3:3" ht="12.75">
      <c r="C546" s="48"/>
    </row>
    <row r="547" spans="3:3" ht="12.75">
      <c r="C547" s="48"/>
    </row>
    <row r="548" spans="3:3" ht="12.75">
      <c r="C548" s="48"/>
    </row>
    <row r="549" spans="3:3" ht="12.75">
      <c r="C549" s="48"/>
    </row>
    <row r="550" spans="3:3" ht="12.75">
      <c r="C550" s="48"/>
    </row>
    <row r="551" spans="3:3" ht="12.75">
      <c r="C551" s="48"/>
    </row>
    <row r="552" spans="3:3" ht="12.75">
      <c r="C552" s="48"/>
    </row>
    <row r="553" spans="3:3" ht="12.75">
      <c r="C553" s="48"/>
    </row>
    <row r="554" spans="3:3" ht="12.75">
      <c r="C554" s="48"/>
    </row>
    <row r="555" spans="3:3" ht="12.75">
      <c r="C555" s="48"/>
    </row>
    <row r="556" spans="3:3" ht="12.75">
      <c r="C556" s="48"/>
    </row>
    <row r="557" spans="3:3" ht="12.75">
      <c r="C557" s="48"/>
    </row>
    <row r="558" spans="3:3" ht="12.75">
      <c r="C558" s="48"/>
    </row>
    <row r="559" spans="3:3" ht="12.75">
      <c r="C559" s="48"/>
    </row>
    <row r="560" spans="3:3" ht="12.75">
      <c r="C560" s="48"/>
    </row>
    <row r="561" spans="3:3" ht="12.75">
      <c r="C561" s="48"/>
    </row>
    <row r="562" spans="3:3" ht="12.75">
      <c r="C562" s="48"/>
    </row>
    <row r="563" spans="3:3" ht="12.75">
      <c r="C563" s="48"/>
    </row>
    <row r="564" spans="3:3" ht="12.75">
      <c r="C564" s="48"/>
    </row>
    <row r="565" spans="3:3" ht="12.75">
      <c r="C565" s="48"/>
    </row>
    <row r="566" spans="3:3" ht="12.75">
      <c r="C566" s="48"/>
    </row>
    <row r="567" spans="3:3" ht="12.75">
      <c r="C567" s="48"/>
    </row>
    <row r="568" spans="3:3" ht="12.75">
      <c r="C568" s="48"/>
    </row>
    <row r="569" spans="3:3" ht="12.75">
      <c r="C569" s="48"/>
    </row>
    <row r="570" spans="3:3" ht="12.75">
      <c r="C570" s="48"/>
    </row>
    <row r="571" spans="3:3" ht="12.75">
      <c r="C571" s="48"/>
    </row>
    <row r="572" spans="3:3" ht="12.75">
      <c r="C572" s="48"/>
    </row>
    <row r="573" spans="3:3" ht="12.75">
      <c r="C573" s="48"/>
    </row>
    <row r="574" spans="3:3" ht="12.75">
      <c r="C574" s="48"/>
    </row>
    <row r="575" spans="3:3" ht="12.75">
      <c r="C575" s="48"/>
    </row>
    <row r="576" spans="3:3" ht="12.75">
      <c r="C576" s="48"/>
    </row>
    <row r="577" spans="3:3" ht="12.75">
      <c r="C577" s="48"/>
    </row>
    <row r="578" spans="3:3" ht="12.75">
      <c r="C578" s="48"/>
    </row>
    <row r="579" spans="3:3" ht="12.75">
      <c r="C579" s="48"/>
    </row>
    <row r="580" spans="3:3" ht="12.75">
      <c r="C580" s="48"/>
    </row>
    <row r="581" spans="3:3" ht="12.75">
      <c r="C581" s="48"/>
    </row>
    <row r="582" spans="3:3" ht="12.75">
      <c r="C582" s="48"/>
    </row>
    <row r="583" spans="3:3" ht="12.75">
      <c r="C583" s="48"/>
    </row>
    <row r="584" spans="3:3" ht="12.75">
      <c r="C584" s="48"/>
    </row>
    <row r="585" spans="3:3" ht="12.75">
      <c r="C585" s="48"/>
    </row>
    <row r="586" spans="3:3" ht="12.75">
      <c r="C586" s="48"/>
    </row>
    <row r="587" spans="3:3" ht="12.75">
      <c r="C587" s="48"/>
    </row>
    <row r="588" spans="3:3" ht="12.75">
      <c r="C588" s="48"/>
    </row>
    <row r="589" spans="3:3" ht="12.75">
      <c r="C589" s="48"/>
    </row>
    <row r="590" spans="3:3" ht="12.75">
      <c r="C590" s="48"/>
    </row>
    <row r="591" spans="3:3" ht="12.75">
      <c r="C591" s="48"/>
    </row>
    <row r="592" spans="3:3" ht="12.75">
      <c r="C592" s="48"/>
    </row>
    <row r="593" spans="3:3" ht="12.75">
      <c r="C593" s="48"/>
    </row>
    <row r="594" spans="3:3" ht="12.75">
      <c r="C594" s="48"/>
    </row>
    <row r="595" spans="3:3" ht="12.75">
      <c r="C595" s="48"/>
    </row>
    <row r="596" spans="3:3" ht="12.75">
      <c r="C596" s="48"/>
    </row>
    <row r="597" spans="3:3" ht="12.75">
      <c r="C597" s="48"/>
    </row>
    <row r="598" spans="3:3" ht="12.75">
      <c r="C598" s="48"/>
    </row>
    <row r="599" spans="3:3" ht="12.75">
      <c r="C599" s="48"/>
    </row>
    <row r="600" spans="3:3" ht="12.75">
      <c r="C600" s="48"/>
    </row>
    <row r="601" spans="3:3" ht="12.75">
      <c r="C601" s="48"/>
    </row>
    <row r="602" spans="3:3" ht="12.75">
      <c r="C602" s="48"/>
    </row>
    <row r="603" spans="3:3" ht="12.75">
      <c r="C603" s="48"/>
    </row>
    <row r="604" spans="3:3" ht="12.75">
      <c r="C604" s="48"/>
    </row>
    <row r="605" spans="3:3" ht="12.75">
      <c r="C605" s="48"/>
    </row>
    <row r="606" spans="3:3" ht="12.75">
      <c r="C606" s="48"/>
    </row>
    <row r="607" spans="3:3" ht="12.75">
      <c r="C607" s="48"/>
    </row>
    <row r="608" spans="3:3" ht="12.75">
      <c r="C608" s="48"/>
    </row>
    <row r="609" spans="3:3" ht="12.75">
      <c r="C609" s="48"/>
    </row>
    <row r="610" spans="3:3" ht="12.75">
      <c r="C610" s="48"/>
    </row>
    <row r="611" spans="3:3" ht="12.75">
      <c r="C611" s="48"/>
    </row>
    <row r="612" spans="3:3" ht="12.75">
      <c r="C612" s="48"/>
    </row>
    <row r="613" spans="3:3" ht="12.75">
      <c r="C613" s="48"/>
    </row>
    <row r="614" spans="3:3" ht="12.75">
      <c r="C614" s="48"/>
    </row>
    <row r="615" spans="3:3" ht="12.75">
      <c r="C615" s="48"/>
    </row>
    <row r="616" spans="3:3" ht="12.75">
      <c r="C616" s="48"/>
    </row>
    <row r="617" spans="3:3" ht="12.75">
      <c r="C617" s="48"/>
    </row>
    <row r="618" spans="3:3" ht="12.75">
      <c r="C618" s="48"/>
    </row>
    <row r="619" spans="3:3" ht="12.75">
      <c r="C619" s="48"/>
    </row>
    <row r="620" spans="3:3" ht="12.75">
      <c r="C620" s="48"/>
    </row>
    <row r="621" spans="3:3" ht="12.75">
      <c r="C621" s="48"/>
    </row>
    <row r="622" spans="3:3" ht="12.75">
      <c r="C622" s="48"/>
    </row>
    <row r="623" spans="3:3" ht="12.75">
      <c r="C623" s="48"/>
    </row>
    <row r="624" spans="3:3" ht="12.75">
      <c r="C624" s="48"/>
    </row>
    <row r="625" spans="3:3" ht="12.75">
      <c r="C625" s="48"/>
    </row>
    <row r="626" spans="3:3" ht="12.75">
      <c r="C626" s="48"/>
    </row>
    <row r="627" spans="3:3" ht="12.75">
      <c r="C627" s="48"/>
    </row>
    <row r="628" spans="3:3" ht="12.75">
      <c r="C628" s="48"/>
    </row>
    <row r="629" spans="3:3" ht="12.75">
      <c r="C629" s="48"/>
    </row>
    <row r="630" spans="3:3" ht="12.75">
      <c r="C630" s="48"/>
    </row>
    <row r="631" spans="3:3" ht="12.75">
      <c r="C631" s="48"/>
    </row>
    <row r="632" spans="3:3" ht="12.75">
      <c r="C632" s="48"/>
    </row>
    <row r="633" spans="3:3" ht="12.75">
      <c r="C633" s="48"/>
    </row>
    <row r="634" spans="3:3" ht="12.75">
      <c r="C634" s="48"/>
    </row>
    <row r="635" spans="3:3" ht="12.75">
      <c r="C635" s="48"/>
    </row>
    <row r="636" spans="3:3" ht="12.75">
      <c r="C636" s="48"/>
    </row>
    <row r="637" spans="3:3" ht="12.75">
      <c r="C637" s="48"/>
    </row>
    <row r="638" spans="3:3" ht="12.75">
      <c r="C638" s="48"/>
    </row>
    <row r="639" spans="3:3" ht="12.75">
      <c r="C639" s="48"/>
    </row>
    <row r="640" spans="3:3" ht="12.75">
      <c r="C640" s="48"/>
    </row>
    <row r="641" spans="3:3" ht="12.75">
      <c r="C641" s="48"/>
    </row>
    <row r="642" spans="3:3" ht="12.75">
      <c r="C642" s="48"/>
    </row>
    <row r="643" spans="3:3" ht="12.75">
      <c r="C643" s="48"/>
    </row>
    <row r="644" spans="3:3" ht="12.75">
      <c r="C644" s="48"/>
    </row>
    <row r="645" spans="3:3" ht="12.75">
      <c r="C645" s="48"/>
    </row>
    <row r="646" spans="3:3" ht="12.75">
      <c r="C646" s="48"/>
    </row>
    <row r="647" spans="3:3" ht="12.75">
      <c r="C647" s="48"/>
    </row>
    <row r="648" spans="3:3" ht="12.75">
      <c r="C648" s="48"/>
    </row>
    <row r="649" spans="3:3" ht="12.75">
      <c r="C649" s="48"/>
    </row>
    <row r="650" spans="3:3" ht="12.75">
      <c r="C650" s="48"/>
    </row>
    <row r="651" spans="3:3" ht="12.75">
      <c r="C651" s="48"/>
    </row>
    <row r="652" spans="3:3" ht="12.75">
      <c r="C652" s="48"/>
    </row>
    <row r="653" spans="3:3" ht="12.75">
      <c r="C653" s="48"/>
    </row>
    <row r="654" spans="3:3" ht="12.75">
      <c r="C654" s="48"/>
    </row>
    <row r="655" spans="3:3" ht="12.75">
      <c r="C655" s="48"/>
    </row>
    <row r="656" spans="3:3" ht="12.75">
      <c r="C656" s="48"/>
    </row>
    <row r="657" spans="3:3" ht="12.75">
      <c r="C657" s="48"/>
    </row>
    <row r="658" spans="3:3" ht="12.75">
      <c r="C658" s="48"/>
    </row>
    <row r="659" spans="3:3" ht="12.75">
      <c r="C659" s="48"/>
    </row>
    <row r="660" spans="3:3" ht="12.75">
      <c r="C660" s="48"/>
    </row>
    <row r="661" spans="3:3" ht="12.75">
      <c r="C661" s="48"/>
    </row>
    <row r="662" spans="3:3" ht="12.75">
      <c r="C662" s="48"/>
    </row>
    <row r="663" spans="3:3" ht="12.75">
      <c r="C663" s="48"/>
    </row>
    <row r="664" spans="3:3" ht="12.75">
      <c r="C664" s="48"/>
    </row>
    <row r="665" spans="3:3" ht="12.75">
      <c r="C665" s="48"/>
    </row>
    <row r="666" spans="3:3" ht="12.75">
      <c r="C666" s="48"/>
    </row>
    <row r="667" spans="3:3" ht="12.75">
      <c r="C667" s="48"/>
    </row>
    <row r="668" spans="3:3" ht="12.75">
      <c r="C668" s="48"/>
    </row>
    <row r="669" spans="3:3" ht="12.75">
      <c r="C669" s="48"/>
    </row>
    <row r="670" spans="3:3" ht="12.75">
      <c r="C670" s="48"/>
    </row>
    <row r="671" spans="3:3" ht="12.75">
      <c r="C671" s="48"/>
    </row>
    <row r="672" spans="3:3" ht="12.75">
      <c r="C672" s="48"/>
    </row>
    <row r="673" spans="3:3" ht="12.75">
      <c r="C673" s="48"/>
    </row>
    <row r="674" spans="3:3" ht="12.75">
      <c r="C674" s="48"/>
    </row>
    <row r="675" spans="3:3" ht="12.75">
      <c r="C675" s="48"/>
    </row>
    <row r="676" spans="3:3" ht="12.75">
      <c r="C676" s="48"/>
    </row>
    <row r="677" spans="3:3" ht="12.75">
      <c r="C677" s="48"/>
    </row>
    <row r="678" spans="3:3" ht="12.75">
      <c r="C678" s="48"/>
    </row>
    <row r="679" spans="3:3" ht="12.75">
      <c r="C679" s="48"/>
    </row>
    <row r="680" spans="3:3" ht="12.75">
      <c r="C680" s="48"/>
    </row>
    <row r="681" spans="3:3" ht="12.75">
      <c r="C681" s="48"/>
    </row>
    <row r="682" spans="3:3" ht="12.75">
      <c r="C682" s="48"/>
    </row>
    <row r="683" spans="3:3" ht="12.75">
      <c r="C683" s="48"/>
    </row>
    <row r="684" spans="3:3" ht="12.75">
      <c r="C684" s="48"/>
    </row>
    <row r="685" spans="3:3" ht="12.75">
      <c r="C685" s="48"/>
    </row>
    <row r="686" spans="3:3" ht="12.75">
      <c r="C686" s="48"/>
    </row>
    <row r="687" spans="3:3" ht="12.75">
      <c r="C687" s="48"/>
    </row>
    <row r="688" spans="3:3" ht="12.75">
      <c r="C688" s="48"/>
    </row>
    <row r="689" spans="3:3" ht="12.75">
      <c r="C689" s="48"/>
    </row>
    <row r="690" spans="3:3" ht="12.75">
      <c r="C690" s="48"/>
    </row>
    <row r="691" spans="3:3" ht="12.75">
      <c r="C691" s="48"/>
    </row>
    <row r="692" spans="3:3" ht="12.75">
      <c r="C692" s="48"/>
    </row>
    <row r="693" spans="3:3" ht="12.75">
      <c r="C693" s="48"/>
    </row>
    <row r="694" spans="3:3" ht="12.75">
      <c r="C694" s="48"/>
    </row>
    <row r="695" spans="3:3" ht="12.75">
      <c r="C695" s="48"/>
    </row>
    <row r="696" spans="3:3" ht="12.75">
      <c r="C696" s="48"/>
    </row>
    <row r="697" spans="3:3" ht="12.75">
      <c r="C697" s="48"/>
    </row>
    <row r="698" spans="3:3" ht="12.75">
      <c r="C698" s="48"/>
    </row>
    <row r="699" spans="3:3" ht="12.75">
      <c r="C699" s="48"/>
    </row>
    <row r="700" spans="3:3" ht="12.75">
      <c r="C700" s="48"/>
    </row>
    <row r="701" spans="3:3" ht="12.75">
      <c r="C701" s="48"/>
    </row>
    <row r="702" spans="3:3" ht="12.75">
      <c r="C702" s="48"/>
    </row>
    <row r="703" spans="3:3" ht="12.75">
      <c r="C703" s="48"/>
    </row>
    <row r="704" spans="3:3" ht="12.75">
      <c r="C704" s="48"/>
    </row>
    <row r="705" spans="3:3" ht="12.75">
      <c r="C705" s="48"/>
    </row>
    <row r="706" spans="3:3" ht="12.75">
      <c r="C706" s="48"/>
    </row>
    <row r="707" spans="3:3" ht="12.75">
      <c r="C707" s="48"/>
    </row>
    <row r="708" spans="3:3" ht="12.75">
      <c r="C708" s="48"/>
    </row>
    <row r="709" spans="3:3" ht="12.75">
      <c r="C709" s="48"/>
    </row>
    <row r="710" spans="3:3" ht="12.75">
      <c r="C710" s="48"/>
    </row>
    <row r="711" spans="3:3" ht="12.75">
      <c r="C711" s="48"/>
    </row>
    <row r="712" spans="3:3" ht="12.75">
      <c r="C712" s="48"/>
    </row>
    <row r="713" spans="3:3" ht="12.75">
      <c r="C713" s="48"/>
    </row>
    <row r="714" spans="3:3" ht="12.75">
      <c r="C714" s="48"/>
    </row>
    <row r="715" spans="3:3" ht="12.75">
      <c r="C715" s="48"/>
    </row>
    <row r="716" spans="3:3" ht="12.75">
      <c r="C716" s="48"/>
    </row>
    <row r="717" spans="3:3" ht="12.75">
      <c r="C717" s="48"/>
    </row>
    <row r="718" spans="3:3" ht="12.75">
      <c r="C718" s="48"/>
    </row>
    <row r="719" spans="3:3" ht="12.75">
      <c r="C719" s="48"/>
    </row>
    <row r="720" spans="3:3" ht="12.75">
      <c r="C720" s="48"/>
    </row>
    <row r="721" spans="3:3" ht="12.75">
      <c r="C721" s="48"/>
    </row>
    <row r="722" spans="3:3" ht="12.75">
      <c r="C722" s="48"/>
    </row>
    <row r="723" spans="3:3" ht="12.75">
      <c r="C723" s="48"/>
    </row>
    <row r="724" spans="3:3" ht="12.75">
      <c r="C724" s="48"/>
    </row>
    <row r="725" spans="3:3" ht="12.75">
      <c r="C725" s="48"/>
    </row>
    <row r="726" spans="3:3" ht="12.75">
      <c r="C726" s="48"/>
    </row>
    <row r="727" spans="3:3" ht="12.75">
      <c r="C727" s="48"/>
    </row>
    <row r="728" spans="3:3" ht="12.75">
      <c r="C728" s="48"/>
    </row>
    <row r="729" spans="3:3" ht="12.75">
      <c r="C729" s="48"/>
    </row>
    <row r="730" spans="3:3" ht="12.75">
      <c r="C730" s="48"/>
    </row>
    <row r="731" spans="3:3" ht="12.75">
      <c r="C731" s="48"/>
    </row>
    <row r="732" spans="3:3" ht="12.75">
      <c r="C732" s="48"/>
    </row>
    <row r="733" spans="3:3" ht="12.75">
      <c r="C733" s="48"/>
    </row>
    <row r="734" spans="3:3" ht="12.75">
      <c r="C734" s="48"/>
    </row>
    <row r="735" spans="3:3" ht="12.75">
      <c r="C735" s="48"/>
    </row>
    <row r="736" spans="3:3" ht="12.75">
      <c r="C736" s="48"/>
    </row>
    <row r="737" spans="3:3" ht="12.75">
      <c r="C737" s="48"/>
    </row>
    <row r="738" spans="3:3" ht="12.75">
      <c r="C738" s="48"/>
    </row>
    <row r="739" spans="3:3" ht="12.75">
      <c r="C739" s="48"/>
    </row>
    <row r="740" spans="3:3" ht="12.75">
      <c r="C740" s="48"/>
    </row>
    <row r="741" spans="3:3" ht="12.75">
      <c r="C741" s="48"/>
    </row>
    <row r="742" spans="3:3" ht="12.75">
      <c r="C742" s="48"/>
    </row>
    <row r="743" spans="3:3" ht="12.75">
      <c r="C743" s="48"/>
    </row>
    <row r="744" spans="3:3" ht="12.75">
      <c r="C744" s="48"/>
    </row>
    <row r="745" spans="3:3" ht="12.75">
      <c r="C745" s="48"/>
    </row>
    <row r="746" spans="3:3" ht="12.75">
      <c r="C746" s="48"/>
    </row>
    <row r="747" spans="3:3" ht="12.75">
      <c r="C747" s="48"/>
    </row>
    <row r="748" spans="3:3" ht="12.75">
      <c r="C748" s="48"/>
    </row>
    <row r="749" spans="3:3" ht="12.75">
      <c r="C749" s="48"/>
    </row>
    <row r="750" spans="3:3" ht="12.75">
      <c r="C750" s="48"/>
    </row>
    <row r="751" spans="3:3" ht="12.75">
      <c r="C751" s="48"/>
    </row>
    <row r="752" spans="3:3" ht="12.75">
      <c r="C752" s="48"/>
    </row>
    <row r="753" spans="3:3" ht="12.75">
      <c r="C753" s="48"/>
    </row>
    <row r="754" spans="3:3" ht="12.75">
      <c r="C754" s="48"/>
    </row>
    <row r="755" spans="3:3" ht="12.75">
      <c r="C755" s="48"/>
    </row>
    <row r="756" spans="3:3" ht="12.75">
      <c r="C756" s="48"/>
    </row>
    <row r="757" spans="3:3" ht="12.75">
      <c r="C757" s="48"/>
    </row>
    <row r="758" spans="3:3" ht="12.75">
      <c r="C758" s="48"/>
    </row>
    <row r="759" spans="3:3" ht="12.75">
      <c r="C759" s="48"/>
    </row>
    <row r="760" spans="3:3" ht="12.75">
      <c r="C760" s="48"/>
    </row>
    <row r="761" spans="3:3" ht="12.75">
      <c r="C761" s="48"/>
    </row>
    <row r="762" spans="3:3" ht="12.75">
      <c r="C762" s="48"/>
    </row>
    <row r="763" spans="3:3" ht="12.75">
      <c r="C763" s="48"/>
    </row>
    <row r="764" spans="3:3" ht="12.75">
      <c r="C764" s="48"/>
    </row>
    <row r="765" spans="3:3" ht="12.75">
      <c r="C765" s="48"/>
    </row>
    <row r="766" spans="3:3" ht="12.75">
      <c r="C766" s="48"/>
    </row>
    <row r="767" spans="3:3" ht="12.75">
      <c r="C767" s="48"/>
    </row>
    <row r="768" spans="3:3" ht="12.75">
      <c r="C768" s="48"/>
    </row>
    <row r="769" spans="3:3" ht="12.75">
      <c r="C769" s="48"/>
    </row>
    <row r="770" spans="3:3" ht="12.75">
      <c r="C770" s="48"/>
    </row>
    <row r="771" spans="3:3" ht="12.75">
      <c r="C771" s="48"/>
    </row>
    <row r="772" spans="3:3" ht="12.75">
      <c r="C772" s="48"/>
    </row>
    <row r="773" spans="3:3" ht="12.75">
      <c r="C773" s="48"/>
    </row>
    <row r="774" spans="3:3" ht="12.75">
      <c r="C774" s="48"/>
    </row>
    <row r="775" spans="3:3" ht="12.75">
      <c r="C775" s="48"/>
    </row>
    <row r="776" spans="3:3" ht="12.75">
      <c r="C776" s="48"/>
    </row>
    <row r="777" spans="3:3" ht="12.75">
      <c r="C777" s="48"/>
    </row>
    <row r="778" spans="3:3" ht="12.75">
      <c r="C778" s="48"/>
    </row>
    <row r="779" spans="3:3" ht="12.75">
      <c r="C779" s="48"/>
    </row>
    <row r="780" spans="3:3" ht="12.75">
      <c r="C780" s="48"/>
    </row>
    <row r="781" spans="3:3" ht="12.75">
      <c r="C781" s="48"/>
    </row>
    <row r="782" spans="3:3" ht="12.75">
      <c r="C782" s="48"/>
    </row>
    <row r="783" spans="3:3" ht="12.75">
      <c r="C783" s="48"/>
    </row>
    <row r="784" spans="3:3" ht="12.75">
      <c r="C784" s="48"/>
    </row>
    <row r="785" spans="3:3" ht="12.75">
      <c r="C785" s="48"/>
    </row>
    <row r="786" spans="3:3" ht="12.75">
      <c r="C786" s="48"/>
    </row>
    <row r="787" spans="3:3" ht="12.75">
      <c r="C787" s="48"/>
    </row>
    <row r="788" spans="3:3" ht="12.75">
      <c r="C788" s="48"/>
    </row>
    <row r="789" spans="3:3" ht="12.75">
      <c r="C789" s="48"/>
    </row>
    <row r="790" spans="3:3" ht="12.75">
      <c r="C790" s="48"/>
    </row>
    <row r="791" spans="3:3" ht="12.75">
      <c r="C791" s="48"/>
    </row>
    <row r="792" spans="3:3" ht="12.75">
      <c r="C792" s="48"/>
    </row>
    <row r="793" spans="3:3" ht="12.75">
      <c r="C793" s="48"/>
    </row>
    <row r="794" spans="3:3" ht="12.75">
      <c r="C794" s="48"/>
    </row>
    <row r="795" spans="3:3" ht="12.75">
      <c r="C795" s="48"/>
    </row>
    <row r="796" spans="3:3" ht="12.75">
      <c r="C796" s="48"/>
    </row>
    <row r="797" spans="3:3" ht="12.75">
      <c r="C797" s="48"/>
    </row>
    <row r="798" spans="3:3" ht="12.75">
      <c r="C798" s="48"/>
    </row>
    <row r="799" spans="3:3" ht="12.75">
      <c r="C799" s="48"/>
    </row>
    <row r="800" spans="3:3" ht="12.75">
      <c r="C800" s="48"/>
    </row>
    <row r="801" spans="3:3" ht="12.75">
      <c r="C801" s="48"/>
    </row>
    <row r="802" spans="3:3" ht="12.75">
      <c r="C802" s="48"/>
    </row>
    <row r="803" spans="3:3" ht="12.75">
      <c r="C803" s="48"/>
    </row>
    <row r="804" spans="3:3" ht="12.75">
      <c r="C804" s="48"/>
    </row>
    <row r="805" spans="3:3" ht="12.75">
      <c r="C805" s="48"/>
    </row>
    <row r="806" spans="3:3" ht="12.75">
      <c r="C806" s="48"/>
    </row>
    <row r="807" spans="3:3" ht="12.75">
      <c r="C807" s="48"/>
    </row>
    <row r="808" spans="3:3" ht="12.75">
      <c r="C808" s="48"/>
    </row>
    <row r="809" spans="3:3" ht="12.75">
      <c r="C809" s="48"/>
    </row>
    <row r="810" spans="3:3" ht="12.75">
      <c r="C810" s="48"/>
    </row>
    <row r="811" spans="3:3" ht="12.75">
      <c r="C811" s="48"/>
    </row>
    <row r="812" spans="3:3" ht="12.75">
      <c r="C812" s="48"/>
    </row>
    <row r="813" spans="3:3" ht="12.75">
      <c r="C813" s="48"/>
    </row>
    <row r="814" spans="3:3" ht="12.75">
      <c r="C814" s="48"/>
    </row>
    <row r="815" spans="3:3" ht="12.75">
      <c r="C815" s="48"/>
    </row>
    <row r="816" spans="3:3" ht="12.75">
      <c r="C816" s="48"/>
    </row>
    <row r="817" spans="3:3" ht="12.75">
      <c r="C817" s="48"/>
    </row>
    <row r="818" spans="3:3" ht="12.75">
      <c r="C818" s="48"/>
    </row>
    <row r="819" spans="3:3" ht="12.75">
      <c r="C819" s="48"/>
    </row>
    <row r="820" spans="3:3" ht="12.75">
      <c r="C820" s="48"/>
    </row>
    <row r="821" spans="3:3" ht="12.75">
      <c r="C821" s="48"/>
    </row>
    <row r="822" spans="3:3" ht="12.75">
      <c r="C822" s="48"/>
    </row>
    <row r="823" spans="3:3" ht="12.75">
      <c r="C823" s="48"/>
    </row>
    <row r="824" spans="3:3" ht="12.75">
      <c r="C824" s="48"/>
    </row>
    <row r="825" spans="3:3" ht="12.75">
      <c r="C825" s="48"/>
    </row>
    <row r="826" spans="3:3" ht="12.75">
      <c r="C826" s="48"/>
    </row>
    <row r="827" spans="3:3" ht="12.75">
      <c r="C827" s="48"/>
    </row>
    <row r="828" spans="3:3" ht="12.75">
      <c r="C828" s="48"/>
    </row>
    <row r="829" spans="3:3" ht="12.75">
      <c r="C829" s="48"/>
    </row>
    <row r="830" spans="3:3" ht="12.75">
      <c r="C830" s="48"/>
    </row>
    <row r="831" spans="3:3" ht="12.75">
      <c r="C831" s="48"/>
    </row>
    <row r="832" spans="3:3" ht="12.75">
      <c r="C832" s="48"/>
    </row>
    <row r="833" spans="3:3" ht="12.75">
      <c r="C833" s="48"/>
    </row>
    <row r="834" spans="3:3" ht="12.75">
      <c r="C834" s="48"/>
    </row>
    <row r="835" spans="3:3" ht="12.75">
      <c r="C835" s="48"/>
    </row>
    <row r="836" spans="3:3" ht="12.75">
      <c r="C836" s="48"/>
    </row>
    <row r="837" spans="3:3" ht="12.75">
      <c r="C837" s="48"/>
    </row>
    <row r="838" spans="3:3" ht="12.75">
      <c r="C838" s="48"/>
    </row>
    <row r="839" spans="3:3" ht="12.75">
      <c r="C839" s="48"/>
    </row>
    <row r="840" spans="3:3" ht="12.75">
      <c r="C840" s="48"/>
    </row>
    <row r="841" spans="3:3" ht="12.75">
      <c r="C841" s="48"/>
    </row>
    <row r="842" spans="3:3" ht="12.75">
      <c r="C842" s="48"/>
    </row>
    <row r="843" spans="3:3" ht="12.75">
      <c r="C843" s="48"/>
    </row>
    <row r="844" spans="3:3" ht="12.75">
      <c r="C844" s="48"/>
    </row>
    <row r="845" spans="3:3" ht="12.75">
      <c r="C845" s="48"/>
    </row>
    <row r="846" spans="3:3" ht="12.75">
      <c r="C846" s="48"/>
    </row>
    <row r="847" spans="3:3" ht="12.75">
      <c r="C847" s="48"/>
    </row>
    <row r="848" spans="3:3" ht="12.75">
      <c r="C848" s="48"/>
    </row>
    <row r="849" spans="3:3" ht="12.75">
      <c r="C849" s="48"/>
    </row>
    <row r="850" spans="3:3" ht="12.75">
      <c r="C850" s="48"/>
    </row>
    <row r="851" spans="3:3" ht="12.75">
      <c r="C851" s="48"/>
    </row>
    <row r="852" spans="3:3" ht="12.75">
      <c r="C852" s="48"/>
    </row>
    <row r="853" spans="3:3" ht="12.75">
      <c r="C853" s="48"/>
    </row>
    <row r="854" spans="3:3" ht="12.75">
      <c r="C854" s="48"/>
    </row>
    <row r="855" spans="3:3" ht="12.75">
      <c r="C855" s="48"/>
    </row>
    <row r="856" spans="3:3" ht="12.75">
      <c r="C856" s="48"/>
    </row>
    <row r="857" spans="3:3" ht="12.75">
      <c r="C857" s="48"/>
    </row>
    <row r="858" spans="3:3" ht="12.75">
      <c r="C858" s="48"/>
    </row>
    <row r="859" spans="3:3" ht="12.75">
      <c r="C859" s="48"/>
    </row>
    <row r="860" spans="3:3" ht="12.75">
      <c r="C860" s="48"/>
    </row>
    <row r="861" spans="3:3" ht="12.75">
      <c r="C861" s="48"/>
    </row>
    <row r="862" spans="3:3" ht="12.75">
      <c r="C862" s="48"/>
    </row>
    <row r="863" spans="3:3" ht="12.75">
      <c r="C863" s="48"/>
    </row>
    <row r="864" spans="3:3" ht="12.75">
      <c r="C864" s="48"/>
    </row>
    <row r="865" spans="3:3" ht="12.75">
      <c r="C865" s="48"/>
    </row>
    <row r="866" spans="3:3" ht="12.75">
      <c r="C866" s="48"/>
    </row>
    <row r="867" spans="3:3" ht="12.75">
      <c r="C867" s="48"/>
    </row>
    <row r="868" spans="3:3" ht="12.75">
      <c r="C868" s="48"/>
    </row>
    <row r="869" spans="3:3" ht="12.75">
      <c r="C869" s="48"/>
    </row>
    <row r="870" spans="3:3" ht="12.75">
      <c r="C870" s="48"/>
    </row>
    <row r="871" spans="3:3" ht="12.75">
      <c r="C871" s="48"/>
    </row>
    <row r="872" spans="3:3" ht="12.75">
      <c r="C872" s="48"/>
    </row>
    <row r="873" spans="3:3" ht="12.75">
      <c r="C873" s="48"/>
    </row>
    <row r="874" spans="3:3" ht="12.75">
      <c r="C874" s="48"/>
    </row>
    <row r="875" spans="3:3" ht="12.75">
      <c r="C875" s="48"/>
    </row>
    <row r="876" spans="3:3" ht="12.75">
      <c r="C876" s="48"/>
    </row>
    <row r="877" spans="3:3" ht="12.75">
      <c r="C877" s="48"/>
    </row>
    <row r="878" spans="3:3" ht="12.75">
      <c r="C878" s="48"/>
    </row>
    <row r="879" spans="3:3" ht="12.75">
      <c r="C879" s="48"/>
    </row>
    <row r="880" spans="3:3" ht="12.75">
      <c r="C880" s="48"/>
    </row>
    <row r="881" spans="3:3" ht="12.75">
      <c r="C881" s="48"/>
    </row>
    <row r="882" spans="3:3" ht="12.75">
      <c r="C882" s="48"/>
    </row>
    <row r="883" spans="3:3" ht="12.75">
      <c r="C883" s="48"/>
    </row>
    <row r="884" spans="3:3" ht="12.75">
      <c r="C884" s="48"/>
    </row>
    <row r="885" spans="3:3" ht="12.75">
      <c r="C885" s="48"/>
    </row>
    <row r="886" spans="3:3" ht="12.75">
      <c r="C886" s="48"/>
    </row>
    <row r="887" spans="3:3" ht="12.75">
      <c r="C887" s="48"/>
    </row>
    <row r="888" spans="3:3" ht="12.75">
      <c r="C888" s="48"/>
    </row>
    <row r="889" spans="3:3" ht="12.75">
      <c r="C889" s="48"/>
    </row>
    <row r="890" spans="3:3" ht="12.75">
      <c r="C890" s="48"/>
    </row>
    <row r="891" spans="3:3" ht="12.75">
      <c r="C891" s="48"/>
    </row>
    <row r="892" spans="3:3" ht="12.75">
      <c r="C892" s="48"/>
    </row>
    <row r="893" spans="3:3" ht="12.75">
      <c r="C893" s="48"/>
    </row>
    <row r="894" spans="3:3" ht="12.75">
      <c r="C894" s="48"/>
    </row>
    <row r="895" spans="3:3" ht="12.75">
      <c r="C895" s="48"/>
    </row>
    <row r="896" spans="3:3" ht="12.75">
      <c r="C896" s="48"/>
    </row>
    <row r="897" spans="3:3" ht="12.75">
      <c r="C897" s="48"/>
    </row>
    <row r="898" spans="3:3" ht="12.75">
      <c r="C898" s="48"/>
    </row>
    <row r="899" spans="3:3" ht="12.75">
      <c r="C899" s="48"/>
    </row>
    <row r="900" spans="3:3" ht="12.75">
      <c r="C900" s="48"/>
    </row>
    <row r="901" spans="3:3" ht="12.75">
      <c r="C901" s="48"/>
    </row>
    <row r="902" spans="3:3" ht="12.75">
      <c r="C902" s="48"/>
    </row>
    <row r="903" spans="3:3" ht="12.75">
      <c r="C903" s="48"/>
    </row>
    <row r="904" spans="3:3" ht="12.75">
      <c r="C904" s="48"/>
    </row>
    <row r="905" spans="3:3" ht="12.75">
      <c r="C905" s="48"/>
    </row>
    <row r="906" spans="3:3" ht="12.75">
      <c r="C906" s="48"/>
    </row>
    <row r="907" spans="3:3" ht="12.75">
      <c r="C907" s="48"/>
    </row>
    <row r="908" spans="3:3" ht="12.75">
      <c r="C908" s="48"/>
    </row>
    <row r="909" spans="3:3" ht="12.75">
      <c r="C909" s="48"/>
    </row>
    <row r="910" spans="3:3" ht="12.75">
      <c r="C910" s="48"/>
    </row>
    <row r="911" spans="3:3" ht="12.75">
      <c r="C911" s="48"/>
    </row>
    <row r="912" spans="3:3" ht="12.75">
      <c r="C912" s="48"/>
    </row>
    <row r="913" spans="3:3" ht="12.75">
      <c r="C913" s="48"/>
    </row>
    <row r="914" spans="3:3" ht="12.75">
      <c r="C914" s="48"/>
    </row>
    <row r="915" spans="3:3" ht="12.75">
      <c r="C915" s="48"/>
    </row>
    <row r="916" spans="3:3" ht="12.75">
      <c r="C916" s="48"/>
    </row>
    <row r="917" spans="3:3" ht="12.75">
      <c r="C917" s="48"/>
    </row>
    <row r="918" spans="3:3" ht="12.75">
      <c r="C918" s="48"/>
    </row>
    <row r="919" spans="3:3" ht="12.75">
      <c r="C919" s="48"/>
    </row>
    <row r="920" spans="3:3" ht="12.75">
      <c r="C920" s="48"/>
    </row>
    <row r="921" spans="3:3" ht="12.75">
      <c r="C921" s="48"/>
    </row>
    <row r="922" spans="3:3" ht="12.75">
      <c r="C922" s="48"/>
    </row>
    <row r="923" spans="3:3" ht="12.75">
      <c r="C923" s="48"/>
    </row>
    <row r="924" spans="3:3" ht="12.75">
      <c r="C924" s="48"/>
    </row>
    <row r="925" spans="3:3" ht="12.75">
      <c r="C925" s="48"/>
    </row>
    <row r="926" spans="3:3" ht="12.75">
      <c r="C926" s="48"/>
    </row>
    <row r="927" spans="3:3" ht="12.75">
      <c r="C927" s="48"/>
    </row>
    <row r="928" spans="3:3" ht="12.75">
      <c r="C928" s="48"/>
    </row>
    <row r="929" spans="3:3" ht="12.75">
      <c r="C929" s="48"/>
    </row>
    <row r="930" spans="3:3" ht="12.75">
      <c r="C930" s="48"/>
    </row>
    <row r="931" spans="3:3" ht="12.75">
      <c r="C931" s="48"/>
    </row>
    <row r="932" spans="3:3" ht="12.75">
      <c r="C932" s="48"/>
    </row>
    <row r="933" spans="3:3" ht="12.75">
      <c r="C933" s="48"/>
    </row>
    <row r="934" spans="3:3" ht="12.75">
      <c r="C934" s="48"/>
    </row>
    <row r="935" spans="3:3" ht="12.75">
      <c r="C935" s="48"/>
    </row>
    <row r="936" spans="3:3" ht="12.75">
      <c r="C936" s="48"/>
    </row>
    <row r="937" spans="3:3" ht="12.75">
      <c r="C937" s="48"/>
    </row>
    <row r="938" spans="3:3" ht="12.75">
      <c r="C938" s="48"/>
    </row>
    <row r="939" spans="3:3" ht="12.75">
      <c r="C939" s="48"/>
    </row>
    <row r="940" spans="3:3" ht="12.75">
      <c r="C940" s="48"/>
    </row>
    <row r="941" spans="3:3" ht="12.75">
      <c r="C941" s="48"/>
    </row>
    <row r="942" spans="3:3" ht="12.75">
      <c r="C942" s="48"/>
    </row>
    <row r="943" spans="3:3" ht="12.75">
      <c r="C943" s="48"/>
    </row>
    <row r="944" spans="3:3" ht="12.75">
      <c r="C944" s="48"/>
    </row>
    <row r="945" spans="3:3" ht="12.75">
      <c r="C945" s="48"/>
    </row>
    <row r="946" spans="3:3" ht="12.75">
      <c r="C946" s="48"/>
    </row>
    <row r="947" spans="3:3" ht="12.75">
      <c r="C947" s="48"/>
    </row>
    <row r="948" spans="3:3" ht="12.75">
      <c r="C948" s="48"/>
    </row>
    <row r="949" spans="3:3" ht="12.75">
      <c r="C949" s="48"/>
    </row>
    <row r="950" spans="3:3" ht="12.75">
      <c r="C950" s="48"/>
    </row>
    <row r="951" spans="3:3" ht="12.75">
      <c r="C951" s="48"/>
    </row>
    <row r="952" spans="3:3" ht="12.75">
      <c r="C952" s="48"/>
    </row>
    <row r="953" spans="3:3" ht="12.75">
      <c r="C953" s="48"/>
    </row>
    <row r="954" spans="3:3" ht="12.75">
      <c r="C954" s="48"/>
    </row>
    <row r="955" spans="3:3" ht="12.75">
      <c r="C955" s="48"/>
    </row>
    <row r="956" spans="3:3" ht="12.75">
      <c r="C956" s="48"/>
    </row>
    <row r="957" spans="3:3" ht="12.75">
      <c r="C957" s="48"/>
    </row>
    <row r="958" spans="3:3" ht="12.75">
      <c r="C958" s="48"/>
    </row>
    <row r="959" spans="3:3" ht="12.75">
      <c r="C959" s="48"/>
    </row>
    <row r="960" spans="3:3" ht="12.75">
      <c r="C960" s="48"/>
    </row>
    <row r="961" spans="3:3" ht="12.75">
      <c r="C961" s="48"/>
    </row>
    <row r="962" spans="3:3" ht="12.75">
      <c r="C962" s="48"/>
    </row>
    <row r="963" spans="3:3" ht="12.75">
      <c r="C963" s="48"/>
    </row>
    <row r="964" spans="3:3" ht="12.75">
      <c r="C964" s="48"/>
    </row>
    <row r="965" spans="3:3" ht="12.75">
      <c r="C965" s="48"/>
    </row>
    <row r="966" spans="3:3" ht="12.75">
      <c r="C966" s="48"/>
    </row>
    <row r="967" spans="3:3" ht="12.75">
      <c r="C967" s="48"/>
    </row>
    <row r="968" spans="3:3" ht="12.75">
      <c r="C968" s="48"/>
    </row>
    <row r="969" spans="3:3" ht="12.75">
      <c r="C969" s="48"/>
    </row>
    <row r="970" spans="3:3" ht="12.75">
      <c r="C970" s="48"/>
    </row>
    <row r="971" spans="3:3" ht="12.75">
      <c r="C971" s="48"/>
    </row>
    <row r="972" spans="3:3" ht="12.75">
      <c r="C972" s="48"/>
    </row>
    <row r="973" spans="3:3" ht="12.75">
      <c r="C973" s="48"/>
    </row>
    <row r="974" spans="3:3" ht="12.75">
      <c r="C974" s="48"/>
    </row>
    <row r="975" spans="3:3" ht="12.75">
      <c r="C975" s="48"/>
    </row>
    <row r="976" spans="3:3" ht="12.75">
      <c r="C976" s="48"/>
    </row>
    <row r="977" spans="3:3" ht="12.75">
      <c r="C977" s="48"/>
    </row>
    <row r="978" spans="3:3" ht="12.75">
      <c r="C978" s="48"/>
    </row>
    <row r="979" spans="3:3" ht="12.75">
      <c r="C979" s="48"/>
    </row>
    <row r="980" spans="3:3" ht="12.75">
      <c r="C980" s="48"/>
    </row>
    <row r="981" spans="3:3" ht="12.75">
      <c r="C981" s="48"/>
    </row>
    <row r="982" spans="3:3" ht="12.75">
      <c r="C982" s="48"/>
    </row>
    <row r="983" spans="3:3" ht="12.75">
      <c r="C983" s="48"/>
    </row>
    <row r="984" spans="3:3" ht="12.75">
      <c r="C984" s="48"/>
    </row>
    <row r="985" spans="3:3" ht="12.75">
      <c r="C985" s="48"/>
    </row>
    <row r="986" spans="3:3" ht="12.75">
      <c r="C986" s="48"/>
    </row>
    <row r="987" spans="3:3" ht="12.75">
      <c r="C987" s="48"/>
    </row>
    <row r="988" spans="3:3" ht="12.75">
      <c r="C988" s="48"/>
    </row>
    <row r="989" spans="3:3" ht="12.75">
      <c r="C989" s="48"/>
    </row>
    <row r="990" spans="3:3" ht="12.75">
      <c r="C990" s="48"/>
    </row>
    <row r="991" spans="3:3" ht="12.75">
      <c r="C991" s="48"/>
    </row>
    <row r="992" spans="3:3" ht="12.75">
      <c r="C992" s="48"/>
    </row>
    <row r="993" spans="3:3" ht="12.75">
      <c r="C993" s="48"/>
    </row>
    <row r="994" spans="3:3" ht="12.75">
      <c r="C994" s="48"/>
    </row>
    <row r="995" spans="3:3" ht="12.75">
      <c r="C995" s="48"/>
    </row>
    <row r="996" spans="3:3" ht="12.75">
      <c r="C996" s="48"/>
    </row>
    <row r="997" spans="3:3" ht="12.75">
      <c r="C997" s="48"/>
    </row>
    <row r="998" spans="3:3" ht="12.75">
      <c r="C998" s="48"/>
    </row>
    <row r="999" spans="3:3" ht="12.75">
      <c r="C999" s="48"/>
    </row>
    <row r="1000" spans="3:3" ht="12.75">
      <c r="C1000" s="48"/>
    </row>
    <row r="1001" spans="3:3" ht="12.75">
      <c r="C1001" s="48"/>
    </row>
    <row r="1002" spans="3:3" ht="12.75">
      <c r="C1002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31659BE35B343989A20EAA686FFA9" ma:contentTypeVersion="6" ma:contentTypeDescription="Create a new document." ma:contentTypeScope="" ma:versionID="e71ac0a559c4b1572f2daae200d49e3b">
  <xsd:schema xmlns:xsd="http://www.w3.org/2001/XMLSchema" xmlns:xs="http://www.w3.org/2001/XMLSchema" xmlns:p="http://schemas.microsoft.com/office/2006/metadata/properties" xmlns:ns2="210d2070-62a6-4fb9-bceb-8223eca9936c" xmlns:ns3="3148a556-615d-40bf-9527-709751bff57b" targetNamespace="http://schemas.microsoft.com/office/2006/metadata/properties" ma:root="true" ma:fieldsID="034cb5830c33e01718b075f0c7cd0f6d" ns2:_="" ns3:_="">
    <xsd:import namespace="210d2070-62a6-4fb9-bceb-8223eca9936c"/>
    <xsd:import namespace="3148a556-615d-40bf-9527-709751bff5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d2070-62a6-4fb9-bceb-8223eca99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8a556-615d-40bf-9527-709751bff5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0CE90B-A266-4469-9423-4EDF621E1A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334AAA-2CCD-423A-AA17-BEC66E315240}">
  <ds:schemaRefs>
    <ds:schemaRef ds:uri="3148a556-615d-40bf-9527-709751bff57b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10d2070-62a6-4fb9-bceb-8223eca9936c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86630B-F901-4611-871D-EA92829A4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d2070-62a6-4fb9-bceb-8223eca9936c"/>
    <ds:schemaRef ds:uri="3148a556-615d-40bf-9527-709751bff5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4</vt:i4>
      </vt:variant>
    </vt:vector>
  </HeadingPairs>
  <TitlesOfParts>
    <vt:vector size="4" baseType="lpstr">
      <vt:lpstr>Kennsluskipting</vt:lpstr>
      <vt:lpstr>2023h Sérstörf</vt:lpstr>
      <vt:lpstr>Sérstörf - listi</vt:lpstr>
      <vt:lpstr>Eldri sérstörf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Halldóra Elín Ólafsdóttir</cp:lastModifiedBy>
  <cp:revision/>
  <dcterms:created xsi:type="dcterms:W3CDTF">2024-03-11T20:30:16Z</dcterms:created>
  <dcterms:modified xsi:type="dcterms:W3CDTF">2024-10-25T12:51:00Z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0x010100C6931659BE35B343989A20EAA686FFA9</vt:lpwstr>
  </property>
</Properties>
</file>